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45" windowWidth="12120" windowHeight="7680" tabRatio="599" activeTab="0"/>
  </bookViews>
  <sheets>
    <sheet name="cover" sheetId="1" r:id="rId1"/>
    <sheet name="Index" sheetId="2" r:id="rId2"/>
    <sheet name="Snapshot" sheetId="3" r:id="rId3"/>
    <sheet name="Excrates" sheetId="4" r:id="rId4"/>
    <sheet name="P&amp;L" sheetId="5" r:id="rId5"/>
    <sheet name="CBS" sheetId="6" r:id="rId6"/>
    <sheet name="Equity" sheetId="7" r:id="rId7"/>
    <sheet name="CasFl" sheetId="8" r:id="rId8"/>
    <sheet name="DIVEPS" sheetId="9" r:id="rId9"/>
    <sheet name="Admin" sheetId="10" r:id="rId10"/>
    <sheet name="Income" sheetId="11" r:id="rId11"/>
    <sheet name="geois07" sheetId="12" r:id="rId12"/>
    <sheet name="geois06" sheetId="13" r:id="rId13"/>
    <sheet name="lob07" sheetId="14" r:id="rId14"/>
    <sheet name="lob06" sheetId="15" r:id="rId15"/>
    <sheet name="Grid1" sheetId="16" r:id="rId16"/>
    <sheet name="Grid2" sheetId="17" r:id="rId17"/>
    <sheet name="Grid3" sheetId="18" r:id="rId18"/>
    <sheet name="graphs" sheetId="19" r:id="rId19"/>
    <sheet name="Cont analysis" sheetId="20" r:id="rId20"/>
    <sheet name="Assqu" sheetId="21" r:id="rId21"/>
    <sheet name="FUM" sheetId="22" r:id="rId22"/>
    <sheet name="NAV per share" sheetId="23" r:id="rId23"/>
    <sheet name="Goodwill" sheetId="24" r:id="rId24"/>
    <sheet name="Income per employee div" sheetId="25" r:id="rId25"/>
    <sheet name="Income per employee geog" sheetId="26" r:id="rId26"/>
    <sheet name="ROEby country&amp;bus" sheetId="27" r:id="rId27"/>
    <sheet name="ROE by country" sheetId="28" r:id="rId28"/>
    <sheet name="ROE by business " sheetId="29" r:id="rId29"/>
    <sheet name="Cap Ade" sheetId="30" r:id="rId30"/>
    <sheet name="Headcount" sheetId="31" r:id="rId31"/>
    <sheet name="geois04 Sep Actual" sheetId="32" state="hidden" r:id="rId32"/>
    <sheet name="lob04 Sep Actual" sheetId="33" state="hidden" r:id="rId33"/>
  </sheets>
  <definedNames>
    <definedName name="EssAliasTable">"Code &amp; Name"</definedName>
    <definedName name="EssLatest">"0"</definedName>
    <definedName name="EssOptions">"A1000000000111100000001100000_010010"</definedName>
    <definedName name="_xlnm.Print_Area" localSheetId="9">'Admin'!$A$1:$E$72</definedName>
    <definedName name="_xlnm.Print_Area" localSheetId="20">'Assqu'!$A$1:$H$55</definedName>
    <definedName name="_xlnm.Print_Area" localSheetId="29">'Cap Ade'!$A$1:$H$30</definedName>
    <definedName name="_xlnm.Print_Area" localSheetId="7">'CasFl'!$A$1:$C$26</definedName>
    <definedName name="_xlnm.Print_Area" localSheetId="5">'CBS'!$A$1:$D$70</definedName>
    <definedName name="_xlnm.Print_Area" localSheetId="0">'cover'!$A$1:$H$42</definedName>
    <definedName name="_xlnm.Print_Area" localSheetId="8">'DIVEPS'!$A$1:$C$73</definedName>
    <definedName name="_xlnm.Print_Area" localSheetId="6">'Equity'!$A$1:$T$63</definedName>
    <definedName name="_xlnm.Print_Area" localSheetId="31">'geois04 Sep Actual'!$A$1:$H$47</definedName>
    <definedName name="_xlnm.Print_Area" localSheetId="12">'geois06'!$A$1:$I$44</definedName>
    <definedName name="_xlnm.Print_Area" localSheetId="11">'geois07'!$A$1:$I$44</definedName>
    <definedName name="_xlnm.Print_Area" localSheetId="23">'Goodwill'!$A$1:$C$23</definedName>
    <definedName name="_xlnm.Print_Area" localSheetId="18">'graphs'!$A$1:$J$173</definedName>
    <definedName name="_xlnm.Print_Area" localSheetId="15">'Grid1'!$A$1:$I$36</definedName>
    <definedName name="_xlnm.Print_Area" localSheetId="16">'Grid2'!$A$1:$H$41</definedName>
    <definedName name="_xlnm.Print_Area" localSheetId="17">'Grid3'!$A$1:$F$97</definedName>
    <definedName name="_xlnm.Print_Area" localSheetId="30">'Headcount'!$A$1:$E$70</definedName>
    <definedName name="_xlnm.Print_Area" localSheetId="10">'Income'!$A$1:$E$79</definedName>
    <definedName name="_xlnm.Print_Area" localSheetId="32">'lob04 Sep Actual'!$A$1:$H$42</definedName>
    <definedName name="_xlnm.Print_Area" localSheetId="14">'lob06'!$A$1:$J$41</definedName>
    <definedName name="_xlnm.Print_Area" localSheetId="13">'lob07'!$A$1:$I$40</definedName>
    <definedName name="_xlnm.Print_Area" localSheetId="22">'NAV per share'!$A$1:$D$43</definedName>
    <definedName name="_xlnm.Print_Area" localSheetId="28">'ROE by business '!$A$1:$I$49</definedName>
    <definedName name="_xlnm.Print_Area" localSheetId="27">'ROE by country'!$A$1:$F$34</definedName>
    <definedName name="_xlnm.Print_Area" localSheetId="2">'Snapshot'!$A$1:$D$85</definedName>
    <definedName name="_xlnm.Print_Titles" localSheetId="9">'Admin'!$1:$1</definedName>
    <definedName name="_xlnm.Print_Titles" localSheetId="8">'DIVEPS'!$1:$3</definedName>
    <definedName name="_xlnm.Print_Titles" localSheetId="10">'Income'!$1:$1</definedName>
    <definedName name="_xlnm.Print_Titles" localSheetId="2">'Snapshot'!$1:$3</definedName>
  </definedNames>
  <calcPr fullCalcOnLoad="1"/>
</workbook>
</file>

<file path=xl/sharedStrings.xml><?xml version="1.0" encoding="utf-8"?>
<sst xmlns="http://schemas.openxmlformats.org/spreadsheetml/2006/main" count="1275" uniqueCount="580">
  <si>
    <t xml:space="preserve">Asset Management </t>
  </si>
  <si>
    <t xml:space="preserve">Asset Management  </t>
  </si>
  <si>
    <t>% 
Change</t>
  </si>
  <si>
    <t>Overview of results</t>
  </si>
  <si>
    <t>% of Total</t>
  </si>
  <si>
    <t xml:space="preserve"> £'000</t>
  </si>
  <si>
    <t>IBL</t>
  </si>
  <si>
    <t>Investec Limited</t>
  </si>
  <si>
    <t>IBUK</t>
  </si>
  <si>
    <t>Investec plc</t>
  </si>
  <si>
    <t>Net qualifying capital</t>
  </si>
  <si>
    <t>Risk-weighted assets</t>
  </si>
  <si>
    <t>Capital adequacy</t>
  </si>
  <si>
    <t>Investec plc and Investec Limited are well capitalised and capital adequacy ratios exceed the minimum regulatory requirements.</t>
  </si>
  <si>
    <t>Segmental geographic analysis - balance sheet</t>
  </si>
  <si>
    <t>Weighted average number of treasury shares</t>
  </si>
  <si>
    <t>Treasury shares</t>
  </si>
  <si>
    <t>Currency per £1.00</t>
  </si>
  <si>
    <t>Average</t>
  </si>
  <si>
    <t>South African Rand</t>
  </si>
  <si>
    <t>US Dollar</t>
  </si>
  <si>
    <t>Australian Dollar</t>
  </si>
  <si>
    <t>Headline earnings (£'000)</t>
  </si>
  <si>
    <t>Effective tax rate</t>
  </si>
  <si>
    <t>Headline earnings per share (pence)</t>
  </si>
  <si>
    <t>Basic earnings per share (pence)</t>
  </si>
  <si>
    <t>Diluted earnings per share (pence)</t>
  </si>
  <si>
    <t>Dividend cover (times)</t>
  </si>
  <si>
    <t>Net tangible asset value per share (pence)</t>
  </si>
  <si>
    <t>Number of employees in the group</t>
  </si>
  <si>
    <t>Closing ZAR/£ exchange rate</t>
  </si>
  <si>
    <t>Total</t>
  </si>
  <si>
    <t>Retail</t>
  </si>
  <si>
    <t>Loss on termination,disposal or combination of group operations</t>
  </si>
  <si>
    <t>Net income before taxation</t>
  </si>
  <si>
    <t>ROE (post-tax)</t>
  </si>
  <si>
    <t>Staff compensation to operating income</t>
  </si>
  <si>
    <t>Total loans and advances to customers (gross of impairments)</t>
  </si>
  <si>
    <t xml:space="preserve">Specific impairments </t>
  </si>
  <si>
    <t>Total impairments</t>
  </si>
  <si>
    <t>Adequacy of impairments</t>
  </si>
  <si>
    <t>Specific impairments</t>
  </si>
  <si>
    <t>Portfolio impairments</t>
  </si>
  <si>
    <t>Portfolio impairments as a % of net loans and advances to customers</t>
  </si>
  <si>
    <t>Specific impairments as a % of loans and advances to customers</t>
  </si>
  <si>
    <t>Total impairments as a % of loans and advances to customers</t>
  </si>
  <si>
    <t>Loans and advances</t>
  </si>
  <si>
    <t>Balance sheet</t>
  </si>
  <si>
    <t>Other assets</t>
  </si>
  <si>
    <t>Investment properties</t>
  </si>
  <si>
    <t>Other liabilities</t>
  </si>
  <si>
    <t>Net interest income</t>
  </si>
  <si>
    <t>Fees and commissions receivable</t>
  </si>
  <si>
    <t>Other operating income</t>
  </si>
  <si>
    <t>Other income</t>
  </si>
  <si>
    <t>Administrative expenses</t>
  </si>
  <si>
    <t>Preference dividends</t>
  </si>
  <si>
    <t>Earnings per share (pence)</t>
  </si>
  <si>
    <t>- basic</t>
  </si>
  <si>
    <t>- diluted</t>
  </si>
  <si>
    <t>Dividends per share (pence)</t>
  </si>
  <si>
    <t xml:space="preserve"> </t>
  </si>
  <si>
    <t>Cash and balances at central banks</t>
  </si>
  <si>
    <t>Reverse repurchase agreements and cash collateral on securities borrowed</t>
  </si>
  <si>
    <t>Trading securities</t>
  </si>
  <si>
    <t>Derivative financial instruments</t>
  </si>
  <si>
    <t>Cash equivalent advances to customers</t>
  </si>
  <si>
    <t>Investment securities</t>
  </si>
  <si>
    <t>Deferred taxation assets</t>
  </si>
  <si>
    <t xml:space="preserve">Goodwill </t>
  </si>
  <si>
    <t>Intangible assets</t>
  </si>
  <si>
    <t>Other trading liabilities</t>
  </si>
  <si>
    <t>Repurchase agreements and cash collateral on securities lent</t>
  </si>
  <si>
    <t>Deferred taxation liabilities</t>
  </si>
  <si>
    <t>Current taxation liabilities</t>
  </si>
  <si>
    <t>Liabilities to customers under investment contracts</t>
  </si>
  <si>
    <t>Insurance liabilities, including unit-linked liabilities</t>
  </si>
  <si>
    <t>Reinsured liabilities</t>
  </si>
  <si>
    <t xml:space="preserve">Subordinated liabilities (including convertible debt) </t>
  </si>
  <si>
    <t>Shareholders' equity excluding minority interests</t>
  </si>
  <si>
    <t xml:space="preserve">£'000 </t>
  </si>
  <si>
    <t>Interest received</t>
  </si>
  <si>
    <t>Interest paid</t>
  </si>
  <si>
    <t>Fees and commissions payable</t>
  </si>
  <si>
    <t xml:space="preserve">Principal transactions </t>
  </si>
  <si>
    <t>Income from operating associates</t>
  </si>
  <si>
    <t>Investment income on assurance activities</t>
  </si>
  <si>
    <t>Net premiums on insurance contracts</t>
  </si>
  <si>
    <t>Impairment losses on loans and advances</t>
  </si>
  <si>
    <t>Net operating income</t>
  </si>
  <si>
    <t>Net claims and benefits on insurance business</t>
  </si>
  <si>
    <t>Depreciation and impairment of property, plant and equipment</t>
  </si>
  <si>
    <t>Operating profit before goodwill impairment</t>
  </si>
  <si>
    <t>Impairment of goodwill</t>
  </si>
  <si>
    <t xml:space="preserve">Operating profit </t>
  </si>
  <si>
    <t>Foreign currency adjustments</t>
  </si>
  <si>
    <t>Re-issue of treasury shares</t>
  </si>
  <si>
    <t>Purchase of treasury shares</t>
  </si>
  <si>
    <t>Share</t>
  </si>
  <si>
    <t>Treasury</t>
  </si>
  <si>
    <t>Capital</t>
  </si>
  <si>
    <t>Perpetual</t>
  </si>
  <si>
    <t>Revaluation</t>
  </si>
  <si>
    <t>Available</t>
  </si>
  <si>
    <t>Regulatory</t>
  </si>
  <si>
    <t>Equity</t>
  </si>
  <si>
    <t>Foreign</t>
  </si>
  <si>
    <t>Minority</t>
  </si>
  <si>
    <t>Profit</t>
  </si>
  <si>
    <t>capital</t>
  </si>
  <si>
    <t>premium</t>
  </si>
  <si>
    <t>shares</t>
  </si>
  <si>
    <t>reserve</t>
  </si>
  <si>
    <t>preference</t>
  </si>
  <si>
    <t>reserves</t>
  </si>
  <si>
    <t>for sale</t>
  </si>
  <si>
    <t>general</t>
  </si>
  <si>
    <t>accounted</t>
  </si>
  <si>
    <t xml:space="preserve">currency </t>
  </si>
  <si>
    <t>based</t>
  </si>
  <si>
    <t>interests</t>
  </si>
  <si>
    <t>and loss</t>
  </si>
  <si>
    <t xml:space="preserve">Investec </t>
  </si>
  <si>
    <t>account</t>
  </si>
  <si>
    <t>Investec</t>
  </si>
  <si>
    <t>investment</t>
  </si>
  <si>
    <t>risk</t>
  </si>
  <si>
    <t>Limited</t>
  </si>
  <si>
    <t>plc</t>
  </si>
  <si>
    <t>Loans and advances to banks</t>
  </si>
  <si>
    <t>Loans and advances to customers</t>
  </si>
  <si>
    <t>Interests in associated undertakings</t>
  </si>
  <si>
    <t>Deposits by banks</t>
  </si>
  <si>
    <t>Customer accounts</t>
  </si>
  <si>
    <t>Debt securities in issue</t>
  </si>
  <si>
    <t>Called up share capital</t>
  </si>
  <si>
    <t>Other reserves</t>
  </si>
  <si>
    <t>Profit and loss account</t>
  </si>
  <si>
    <t>Notes</t>
  </si>
  <si>
    <t xml:space="preserve">Ordinary dividends - pence per share </t>
  </si>
  <si>
    <t>Dividends and earnings per share</t>
  </si>
  <si>
    <t>£'000</t>
  </si>
  <si>
    <t>Capital adequacy ratio: Investec plc</t>
  </si>
  <si>
    <t>Minority interests</t>
  </si>
  <si>
    <t>An analysis of operating income</t>
  </si>
  <si>
    <t>An analysis of administrative expenses</t>
  </si>
  <si>
    <t>Business expenses</t>
  </si>
  <si>
    <t>Equipment (excluding depreciation)</t>
  </si>
  <si>
    <t>Premises (excluding depreciation)</t>
  </si>
  <si>
    <t>Marketing expenses</t>
  </si>
  <si>
    <t>Southern Africa</t>
  </si>
  <si>
    <t>Australia</t>
  </si>
  <si>
    <t>Private Client Activities</t>
  </si>
  <si>
    <t>Investment Banking</t>
  </si>
  <si>
    <t>Total group</t>
  </si>
  <si>
    <t>Asset quality</t>
  </si>
  <si>
    <t xml:space="preserve">  </t>
  </si>
  <si>
    <t>Group Services and Other Activities</t>
  </si>
  <si>
    <t>Total assets</t>
  </si>
  <si>
    <t>Institutional</t>
  </si>
  <si>
    <t>Exchange rates</t>
  </si>
  <si>
    <t>Assets by geography</t>
  </si>
  <si>
    <t>UK and Europe</t>
  </si>
  <si>
    <t>graph data</t>
  </si>
  <si>
    <t>Graph data</t>
  </si>
  <si>
    <t>Staff costs</t>
  </si>
  <si>
    <t>Premises</t>
  </si>
  <si>
    <t>Equipment</t>
  </si>
  <si>
    <t>Marketing</t>
  </si>
  <si>
    <t>Data for graph</t>
  </si>
  <si>
    <t>UK &amp; Europe</t>
  </si>
  <si>
    <t>Number of employees</t>
  </si>
  <si>
    <t>Adjusted weighted number of shares potentially in issue</t>
  </si>
  <si>
    <t>Weighted average number of shares resulting from future dilutive convertible instruments</t>
  </si>
  <si>
    <t>Weighted average number of shares resulting from future dilutive potential shares</t>
  </si>
  <si>
    <t xml:space="preserve">Add: </t>
  </si>
  <si>
    <t>Tax on ordinary activities</t>
  </si>
  <si>
    <t>PB*</t>
  </si>
  <si>
    <t>PCSB*</t>
  </si>
  <si>
    <t>IB*</t>
  </si>
  <si>
    <t>AM*</t>
  </si>
  <si>
    <t>GSO*</t>
  </si>
  <si>
    <t>Notional return on regulatory capital</t>
  </si>
  <si>
    <t>Cost of subordinated debt</t>
  </si>
  <si>
    <t>International Trade Finance</t>
  </si>
  <si>
    <t>ROE by country</t>
  </si>
  <si>
    <t>Total operating profit</t>
  </si>
  <si>
    <t>Total number of shares in issue (million)</t>
  </si>
  <si>
    <t>Closing share price (pence)</t>
  </si>
  <si>
    <t>Assets</t>
  </si>
  <si>
    <t>Liabilities</t>
  </si>
  <si>
    <t>Share issue expenses</t>
  </si>
  <si>
    <t>Headline earnings attributable to ordinary shareholders</t>
  </si>
  <si>
    <t xml:space="preserve">Australia </t>
  </si>
  <si>
    <t>Selected returns and key statistics</t>
  </si>
  <si>
    <t xml:space="preserve">Cost to income ratio </t>
  </si>
  <si>
    <t xml:space="preserve">Staff compensation to operating income ratio </t>
  </si>
  <si>
    <t xml:space="preserve">Non-interest income as a percentage of operating income </t>
  </si>
  <si>
    <t>Total assets (£'million)</t>
  </si>
  <si>
    <t>Market capitalisation (£'million)</t>
  </si>
  <si>
    <t>Notional cost of statutory capital</t>
  </si>
  <si>
    <t xml:space="preserve">Capital adequacy ratio </t>
  </si>
  <si>
    <t>Ave ZAR/£ exchange rate</t>
  </si>
  <si>
    <t>PC*</t>
  </si>
  <si>
    <t>TSF*</t>
  </si>
  <si>
    <t>Private Banking</t>
  </si>
  <si>
    <t>Private Client Portfolio Management and Stockbroking</t>
  </si>
  <si>
    <t>Treasury and Specialised Finance</t>
  </si>
  <si>
    <t>Asset Management</t>
  </si>
  <si>
    <t>Assurance Activities</t>
  </si>
  <si>
    <t>Corporate Finance</t>
  </si>
  <si>
    <t>Direct Investments</t>
  </si>
  <si>
    <t>Private Equity</t>
  </si>
  <si>
    <t>UK Traded Endowments</t>
  </si>
  <si>
    <t>Central Funding</t>
  </si>
  <si>
    <t>Salient financial features and key statistics</t>
  </si>
  <si>
    <t xml:space="preserve">Total assets (£'million) </t>
  </si>
  <si>
    <t>Institutional Research, Sales and Trading</t>
  </si>
  <si>
    <t>Less:security</t>
  </si>
  <si>
    <t>Property Activities</t>
  </si>
  <si>
    <t>% of total</t>
  </si>
  <si>
    <t xml:space="preserve">UK and Europe </t>
  </si>
  <si>
    <t>USA Continuing Activities</t>
  </si>
  <si>
    <t>Convertible debt included in subordinated liabilities</t>
  </si>
  <si>
    <t>Number of shares in issue</t>
  </si>
  <si>
    <t>CCD's</t>
  </si>
  <si>
    <t>Minority interest</t>
  </si>
  <si>
    <t>Cost of preference shares</t>
  </si>
  <si>
    <t>Weighted number of ordinary shares in issue  (million)</t>
  </si>
  <si>
    <t>Employees</t>
  </si>
  <si>
    <t>Contribution analysis by business</t>
  </si>
  <si>
    <t>Profit attributable to ordinary shareholders</t>
  </si>
  <si>
    <t>South Africa</t>
  </si>
  <si>
    <t>PA*</t>
  </si>
  <si>
    <t>% Change</t>
  </si>
  <si>
    <t>ROE by country and division</t>
  </si>
  <si>
    <t>Tier 1 ratio</t>
  </si>
  <si>
    <t>R'million</t>
  </si>
  <si>
    <t>£'million</t>
  </si>
  <si>
    <t xml:space="preserve">Tier 1 ratio </t>
  </si>
  <si>
    <t>-variable</t>
  </si>
  <si>
    <t>-fixed</t>
  </si>
  <si>
    <t>Taxation</t>
  </si>
  <si>
    <t>Net income after taxation</t>
  </si>
  <si>
    <t>Earnings attributable to minority shareholders</t>
  </si>
  <si>
    <t>Other geographies</t>
  </si>
  <si>
    <t>ROE (pre-tax)</t>
  </si>
  <si>
    <r>
      <t>*Where:</t>
    </r>
    <r>
      <rPr>
        <sz val="8"/>
        <rFont val="Arial"/>
        <family val="2"/>
      </rPr>
      <t xml:space="preserve"> PC=Private Client Activities TSF=Treasury and Specialised Finance  IB = Investment Banking AM=Asset Management  PA= Property Activities GSO=Group Services and Other Activities  </t>
    </r>
  </si>
  <si>
    <t>Less: perpetual preference shares issued by holding companies</t>
  </si>
  <si>
    <t>1 April 2005</t>
  </si>
  <si>
    <t>Total operating income net of insurance claims</t>
  </si>
  <si>
    <t>Profit after taxation</t>
  </si>
  <si>
    <t>Net  fees and commissions</t>
  </si>
  <si>
    <t>Principal transactions and other operating income</t>
  </si>
  <si>
    <t>Net income on assurance activities</t>
  </si>
  <si>
    <t>Interim</t>
  </si>
  <si>
    <t>Year to</t>
  </si>
  <si>
    <t>For the 6 months to 30 September 2004</t>
  </si>
  <si>
    <t>Income statement and selected returns</t>
  </si>
  <si>
    <t>Loans and advances to customers (£'million)</t>
  </si>
  <si>
    <t xml:space="preserve">Loans and advances to customers as a percentage of total assets </t>
  </si>
  <si>
    <t>Adjusted earnings per share (pence)</t>
  </si>
  <si>
    <t>Capital adequacy ratio: Investec Limited</t>
  </si>
  <si>
    <t>Segmental geographical analysis - income statement</t>
  </si>
  <si>
    <t>Segmental business analysis - income statement</t>
  </si>
  <si>
    <t>Goodwill and intangible assets analysis - balance sheet information</t>
  </si>
  <si>
    <t>(Loss)/profit on termination,disposal or combination of group operations</t>
  </si>
  <si>
    <t>Effects of exchange rate changes on cash and cash equivalents</t>
  </si>
  <si>
    <t>Share based payments adjustments</t>
  </si>
  <si>
    <t>Transfer to capital reserves</t>
  </si>
  <si>
    <t>Fair value movements on available for sale assets</t>
  </si>
  <si>
    <t>Issue of equity by subsidiaries</t>
  </si>
  <si>
    <t>Transfer to regulatory general risk reserve</t>
  </si>
  <si>
    <t>Operating income from associates</t>
  </si>
  <si>
    <t>payment</t>
  </si>
  <si>
    <t xml:space="preserve">Southern Africa </t>
  </si>
  <si>
    <t>Adjusted shareholders' equity by geography</t>
  </si>
  <si>
    <t>(excluding Group Services and Other Activities)</t>
  </si>
  <si>
    <t>Adjusted shareholders' equity</t>
  </si>
  <si>
    <t>Shareholders' equity</t>
  </si>
  <si>
    <t>Number of shares in issue in this calculation (million)</t>
  </si>
  <si>
    <t>Total capital resources (including subordinated liabilities) (£'million)</t>
  </si>
  <si>
    <t>Premiums and reinsurance recoveries on insurance contracts</t>
  </si>
  <si>
    <t>Claims and reinsurance premiums on insurance business</t>
  </si>
  <si>
    <t xml:space="preserve">Perpetual preference shares </t>
  </si>
  <si>
    <t>Increase in operating assets</t>
  </si>
  <si>
    <t>Increase in operating liabilities</t>
  </si>
  <si>
    <t>Net cash outflow from investing activities</t>
  </si>
  <si>
    <t>months).</t>
  </si>
  <si>
    <t>Calculation of average shareholders' equity</t>
  </si>
  <si>
    <t>Adjusted tangible shareholders' equity</t>
  </si>
  <si>
    <t>Pre-tax return on average adjusted shareholders' equity</t>
  </si>
  <si>
    <t>Post-tax return on average adjusted shareholders' equity</t>
  </si>
  <si>
    <t>Pre-tax return on average adjusted tangible shareholders' equity</t>
  </si>
  <si>
    <t>Return on capital by segment</t>
  </si>
  <si>
    <t>-</t>
  </si>
  <si>
    <t>Post-tax return on average adjusted tangible shareholders' equity</t>
  </si>
  <si>
    <t>Absorption of additional residual costs **</t>
  </si>
  <si>
    <t>Equity portion of convertible instruments</t>
  </si>
  <si>
    <t>Return on average adjusted  shareholders' equity</t>
  </si>
  <si>
    <t>Return on average adjusted tangible shareholders' equity</t>
  </si>
  <si>
    <t>Shareholders' equity per balance sheet (excluding preference shares)</t>
  </si>
  <si>
    <t>** This allocation represents a portion of the costs remaining in the centre which are indirectly allocated to operating divisions as they facilitate their operations but are excluded in calculating performance incentive remuneration. These allocations are based on managements' estimates of relative benefit derived.</t>
  </si>
  <si>
    <t>Pension fund liabilities</t>
  </si>
  <si>
    <t>Total shareholders' equity</t>
  </si>
  <si>
    <t>Earnings per share - pence</t>
  </si>
  <si>
    <t xml:space="preserve">Diluted earnings per share - pence </t>
  </si>
  <si>
    <t>Headline earnings per share - pence</t>
  </si>
  <si>
    <t>Earnings attributable to shareholders</t>
  </si>
  <si>
    <t>Earnings attributable to ordinary shareholders</t>
  </si>
  <si>
    <t>Diluted earnings per share is calculated by dividing the earnings</t>
  </si>
  <si>
    <t>Earnings attributable to minority interests</t>
  </si>
  <si>
    <t>Profit before taxation</t>
  </si>
  <si>
    <t>Interest receivable</t>
  </si>
  <si>
    <t>Interest payable</t>
  </si>
  <si>
    <t>31 March 2006</t>
  </si>
  <si>
    <t>Operating income</t>
  </si>
  <si>
    <t>At 31 March 2006</t>
  </si>
  <si>
    <t>Adjusted shareholders' equity at 31 March 2006</t>
  </si>
  <si>
    <t>Third party assets under management (£'million)</t>
  </si>
  <si>
    <t>-assets related to reinsurance contracts</t>
  </si>
  <si>
    <t>Software</t>
  </si>
  <si>
    <t>Total third party assets under management</t>
  </si>
  <si>
    <t>Discretionary</t>
  </si>
  <si>
    <t>Non-discretionary</t>
  </si>
  <si>
    <t>Euro</t>
  </si>
  <si>
    <t>By geography</t>
  </si>
  <si>
    <t>**</t>
  </si>
  <si>
    <t>In order to assess the return on economic capital utilised, the group believes that certain adjustments should be made to the income statement analysis and balance sheet analysis as reflected under IFRS. The group believes that these adjustments are necessary as they reflect the actual utilisation of capital and return thereon, notwithstanding accounting conventions.</t>
  </si>
  <si>
    <t>- The methodology applied in accessing the utilisation of the group's economic capital is as follows:</t>
  </si>
  <si>
    <t>A notional return on capital (net of the cost of subordinated debt) which is managed and borne in the</t>
  </si>
  <si>
    <t xml:space="preserve">Shareholders' equity is increased  to reflect permanent capital  which is reflected under subordinated debt </t>
  </si>
  <si>
    <t>portion</t>
  </si>
  <si>
    <t>of</t>
  </si>
  <si>
    <t>convertible</t>
  </si>
  <si>
    <t>instruments</t>
  </si>
  <si>
    <t>Dividends paid to ordinary shareholders</t>
  </si>
  <si>
    <t>Dividends paid to perpetual preference shareholders</t>
  </si>
  <si>
    <t>Transfer from capital reserves</t>
  </si>
  <si>
    <t>Net fees and commissions receivable</t>
  </si>
  <si>
    <t>Central Services Costs</t>
  </si>
  <si>
    <t>Relates to convertible debt mentioned above.</t>
  </si>
  <si>
    <t>Property and equipment</t>
  </si>
  <si>
    <t>Share premium</t>
  </si>
  <si>
    <t>-Perpetual preferred securities issued by subsidiaries</t>
  </si>
  <si>
    <t>Other financial instruments at fair value through income in respect of</t>
  </si>
  <si>
    <t xml:space="preserve">-liabilities to customers </t>
  </si>
  <si>
    <t>Net cash inflow from financing activities</t>
  </si>
  <si>
    <t>attributable to the ordinary shareholders of Investec plc and Investec Limited, adjusted</t>
  </si>
  <si>
    <t>Private Banking funds under advice</t>
  </si>
  <si>
    <t xml:space="preserve">South Africa Private Client Securities </t>
  </si>
  <si>
    <t>Rensburg Sheppards plc</t>
  </si>
  <si>
    <t>Investec Asset Management</t>
  </si>
  <si>
    <t xml:space="preserve">UK and international </t>
  </si>
  <si>
    <t>UK, Europe &amp; Other</t>
  </si>
  <si>
    <t>Preference dividends paid</t>
  </si>
  <si>
    <t>for the effects of dilutive ordinary potential shares, by the weighted average number</t>
  </si>
  <si>
    <t xml:space="preserve"> of shares in issue during the period plus the weighted average number of ordinary </t>
  </si>
  <si>
    <t>shares that would be issued on conversion of the dilutive ordinary potential shares during the period.</t>
  </si>
  <si>
    <t>Other headline adjustments**</t>
  </si>
  <si>
    <t>Additional earnings attributable to other equity holders*</t>
  </si>
  <si>
    <t>Operating profit/(loss) per employee (£'000)</t>
  </si>
  <si>
    <t>*</t>
  </si>
  <si>
    <t>(excluding Group Services and Other Activities )</t>
  </si>
  <si>
    <t>Net tangible asset value</t>
  </si>
  <si>
    <t>Net tangible asset value per share</t>
  </si>
  <si>
    <t>In calculating net tangible asset value per share we assume that all previously issued Compulsory Convertible Debentures (CCD's) are treated as equity. Under IFRS however, a portion of these CCD's are treated as debt and not included in shareholders equity. As a result, adjustments must be made to the shareholder base which would be more appropriately reflect their permanent capital nature.</t>
  </si>
  <si>
    <t>By business</t>
  </si>
  <si>
    <t>Number of employees - 31 March 2006</t>
  </si>
  <si>
    <t>Number of employees - 31 March 2005</t>
  </si>
  <si>
    <t>Goodwill and intangible assets (excluding software)</t>
  </si>
  <si>
    <t>Adjusted average shareholders' equity - 31 March 2006*</t>
  </si>
  <si>
    <t>Post tax return on average shareholders' equity - 31 March 2006</t>
  </si>
  <si>
    <t>Adjusted average shareholders' equity - 31 March 2006^</t>
  </si>
  <si>
    <t>^ This number is not necessarily a straight line average as these numbers are calculated on a monthly basis using actual capital utilised.</t>
  </si>
  <si>
    <t>ROE by business</t>
  </si>
  <si>
    <t>(&gt;100%)</t>
  </si>
  <si>
    <t>Less: goodwill and intangible assets (excluding software)</t>
  </si>
  <si>
    <t>At 1 April 2005</t>
  </si>
  <si>
    <t>Retained profit for the period</t>
  </si>
  <si>
    <t>Issue of ordinary shares</t>
  </si>
  <si>
    <t>Issue of perpetual preference shares by the holding company</t>
  </si>
  <si>
    <t>Minorities arising on acquisition of subsidiaries</t>
  </si>
  <si>
    <t>Transfer between reserves</t>
  </si>
  <si>
    <t>Operating profit per employee (£'000)</t>
  </si>
  <si>
    <t>Total shareholders' equity (including preference shares and minority interests) (£'million)</t>
  </si>
  <si>
    <t>Shareholders' equity (excluding minority interests) (£'million)</t>
  </si>
  <si>
    <t>n/a</t>
  </si>
  <si>
    <t>centre is allocated from Group Services and Other Activities ("GSO") to the business segments based on their total capital utilisation</t>
  </si>
  <si>
    <t>Pre-tax return on adjusted average shareholders' equity - 31 March 2006</t>
  </si>
  <si>
    <t>^ Excluding operating income from associates.</t>
  </si>
  <si>
    <t>^^ Based on average number of employees over the period.</t>
  </si>
  <si>
    <t>SA and Other</t>
  </si>
  <si>
    <t>USA</t>
  </si>
  <si>
    <t>Israel</t>
  </si>
  <si>
    <t xml:space="preserve">Private Client Stockbroking </t>
  </si>
  <si>
    <t>Private Client Activities Total</t>
  </si>
  <si>
    <t>Other Activities</t>
  </si>
  <si>
    <t>Total number of employees</t>
  </si>
  <si>
    <t>31 March 2005</t>
  </si>
  <si>
    <t>31 March 2004</t>
  </si>
  <si>
    <t>UK, Europe and Hong Kong</t>
  </si>
  <si>
    <t>By business - permanent employees</t>
  </si>
  <si>
    <t>Temps and contractors</t>
  </si>
  <si>
    <t>Total number of permanent employees</t>
  </si>
  <si>
    <t xml:space="preserve">*The treatment of temps and contractors for headcount disclosure purposes was not consistently applied across all divisions. The line of business information now only reflects permanent headcount. The geographical information has been presented for comparative purposes. Historical information did include temps and contractors. </t>
  </si>
  <si>
    <t>Net increase/(decrease) in cash and cash equivalents</t>
  </si>
  <si>
    <t>properties/</t>
  </si>
  <si>
    <t>Goodwill</t>
  </si>
  <si>
    <t xml:space="preserve">Operating profit before goodwill </t>
  </si>
  <si>
    <t>Depreciation and amortisation of property, equipment and software</t>
  </si>
  <si>
    <t>Segmental geographic and business analysis of operating profit before goodwill ,non-operating items and taxation</t>
  </si>
  <si>
    <t>Operating profit before goodwill and non-operating items</t>
  </si>
  <si>
    <t>Operating profit (before goodwill, non-operating items and taxation and excluding income from associates) per employee</t>
  </si>
  <si>
    <t>Adjusted earnings per share before goodwill and non-operating items (pence)</t>
  </si>
  <si>
    <t>Operating profit before goodwill , non-operating items and taxation (£'000)</t>
  </si>
  <si>
    <t>Earnings attributable to ordinary shareholders before goodwill and non-operating items (£'000)</t>
  </si>
  <si>
    <t>Operating profit goodwill, non-operating items and taxation by geography</t>
  </si>
  <si>
    <t>Operating profit goodwill, non-operating items and taxation by line of business</t>
  </si>
  <si>
    <t>31 March 2007</t>
  </si>
  <si>
    <t>Year to                        31 March 2007</t>
  </si>
  <si>
    <t>Year to                           31 March 2007</t>
  </si>
  <si>
    <t>Year to                           31 March 2006</t>
  </si>
  <si>
    <t xml:space="preserve">
 31 March 2007</t>
  </si>
  <si>
    <t xml:space="preserve">
 31 March 2006</t>
  </si>
  <si>
    <t>For the year to 31 March 2007</t>
  </si>
  <si>
    <t>For the year to 31 March 2006</t>
  </si>
  <si>
    <t>*This number is net of tax of £XX million.</t>
  </si>
  <si>
    <t>At 31 March 2007</t>
  </si>
  <si>
    <t>Net default loans</t>
  </si>
  <si>
    <t>Total impairments as a % gross default loans</t>
  </si>
  <si>
    <t>Total impairments as a % of net default loans</t>
  </si>
  <si>
    <t>Specific impairments as a % of gross default loans</t>
  </si>
  <si>
    <t>Specific impairments as a % of net default loans</t>
  </si>
  <si>
    <t>Gross default loans as a % of loans and advances to customers</t>
  </si>
  <si>
    <t>Gross default loans</t>
  </si>
  <si>
    <t>Security held against default loans</t>
  </si>
  <si>
    <t>Adjusted earnings/(losses) -  31 March 2007</t>
  </si>
  <si>
    <t>Adjusted earnings/(losses) -  31 March 2006</t>
  </si>
  <si>
    <t>Adjusted shareholders' equity at 31 March 2007</t>
  </si>
  <si>
    <t>Adjusted tangible shareholders' equity at 31 March 2007</t>
  </si>
  <si>
    <t>Adjusted tangible shareholders' equity at 31 March 2006</t>
  </si>
  <si>
    <t>Adjusted average shareholders' equity - 31 March 2007^</t>
  </si>
  <si>
    <t>Pre-tax return on adjusted average shareholders' equity - 31 March 2007</t>
  </si>
  <si>
    <t>Number of employees - 31 March 2007</t>
  </si>
  <si>
    <t>Average employees - year to 31 March 2007</t>
  </si>
  <si>
    <t>Average employees - year to 31 March 2006</t>
  </si>
  <si>
    <t>Operating profit^ - 31 March 2007 (£'000)</t>
  </si>
  <si>
    <t>Operating profit^ - 31 March 2006 (£'000)</t>
  </si>
  <si>
    <t>For the year to 31 March</t>
  </si>
  <si>
    <t>Profit on ordinary activities after taxation - 31 March 2007</t>
  </si>
  <si>
    <t>Profit on ordinary activities after taxation - 31 March 2006</t>
  </si>
  <si>
    <t>Post tax return on average shareholders' equity - 31 March 2007</t>
  </si>
  <si>
    <t xml:space="preserve"> 1st half 2006 </t>
  </si>
  <si>
    <t xml:space="preserve"> 2nd half 2006 </t>
  </si>
  <si>
    <t>Diluted earnings attributable to ordinary shareholders</t>
  </si>
  <si>
    <t xml:space="preserve"> advances to banks and cash equivalent advances to customers (all of which have a maturity profile of less than three</t>
  </si>
  <si>
    <t xml:space="preserve">Cash and cash equivalents is defined as including: cash and balances at central banks, on demand loans and </t>
  </si>
  <si>
    <t>Basic earnings per share is calculated by dividing the earnings</t>
  </si>
  <si>
    <t>Final</t>
  </si>
  <si>
    <t>Earnings resulting from future dilutive convertible instruments</t>
  </si>
  <si>
    <t xml:space="preserve">Earnings attributable to shareholders' </t>
  </si>
  <si>
    <t>Weighted number of shares in issue</t>
  </si>
  <si>
    <t>Adjusted earnings per share - pence</t>
  </si>
  <si>
    <t xml:space="preserve">Adjusted earnings per share is calculated by dividing the earnings before goodwill </t>
  </si>
  <si>
    <t xml:space="preserve"> in issue during the period.  </t>
  </si>
  <si>
    <t>Adjusted earnings attributable to ordinary shareholders before goodwill and non-operating items</t>
  </si>
  <si>
    <t>Headline earnings per share has been calculated in accordance with the definition in the Institute of Investment Management Research Statement of Investment Practice No. 1 "The Definition of Headline Earnings" and is disclosed in accordance with the JSE listing requirements.</t>
  </si>
  <si>
    <t>*In accordance with IFRS, dividends attributable to equity holders is accounted for when a constructive liability arises, i.e. on declaration by the board of directors and approval by the shareholders, where required. Investec is of the view that EPS is best reflected by adjusting for earnings that are attributed to equity instruments (other than ordinary shares) on an accrual basis and therefore adjusts the paid dividend on such instruments to accrued in arriving at adjusted EPS.</t>
  </si>
  <si>
    <t>** Other headline adjustments include the fair value of investment properties and realisation gains/losses on available for sale instruments.</t>
  </si>
  <si>
    <t>% of total expenses</t>
  </si>
  <si>
    <t>% of total income</t>
  </si>
  <si>
    <t xml:space="preserve"> 1st half 2007</t>
  </si>
  <si>
    <t xml:space="preserve"> 2nd half 2007</t>
  </si>
  <si>
    <t>% Change year on year</t>
  </si>
  <si>
    <t>Segmental geographic and business analysis of operating profit before goodwill,non-operating items and taxation</t>
  </si>
  <si>
    <t>Shareholder's</t>
  </si>
  <si>
    <t>equity excluding</t>
  </si>
  <si>
    <t>minority</t>
  </si>
  <si>
    <t>Pension fund actuarial gains</t>
  </si>
  <si>
    <t>Transfer from equity accounted reserve</t>
  </si>
  <si>
    <t>Movement in reserves 1 April 2006 - 31 March 2007</t>
  </si>
  <si>
    <t>Pension fund actuarial losses</t>
  </si>
  <si>
    <t>Disposal of minorities</t>
  </si>
  <si>
    <t>Net movement of treasury shares</t>
  </si>
  <si>
    <t>Dividends paid to minorities</t>
  </si>
  <si>
    <t>Capital reduction paid to minority</t>
  </si>
  <si>
    <t>Segmental geographical and business analysis</t>
  </si>
  <si>
    <t>IBAL</t>
  </si>
  <si>
    <t>A$'million</t>
  </si>
  <si>
    <t>Cash flows from operations</t>
  </si>
  <si>
    <t>Operating profit before goodwill, non-operating items and taxation by line of business</t>
  </si>
  <si>
    <t>Operating profit before goodwill non-operating items and taxation by core business activities</t>
  </si>
  <si>
    <t>Movement on minorities on disposal and acquisitions</t>
  </si>
  <si>
    <t>Adjusted average shareholders' equity - 31 March 2007</t>
  </si>
  <si>
    <t>and non-operating items attributable to the ordinary shareholders and after taking into account earnings attributable to perpetual preference shareholders, by the weighted average number of ordinary shares</t>
  </si>
  <si>
    <t>&gt;100%</t>
  </si>
  <si>
    <t>The number is net of tax of £3.6 million</t>
  </si>
  <si>
    <t>**The number is net of tax of £3.6 million</t>
  </si>
  <si>
    <t>Operating profit before goodwill, non-operating items and taxation by geography</t>
  </si>
  <si>
    <t>* As last reported by rensburg Sheppards plc in November 2006.</t>
  </si>
  <si>
    <t>Average                  year end 2007</t>
  </si>
  <si>
    <t>Average              year end 2006</t>
  </si>
  <si>
    <t>**  Adjusted for the sale of Carr Sheppards Crosthwaite to Rensburg plc.</t>
  </si>
  <si>
    <t>*  Adjusted for the sale of Carr Sheppards Crosthwaite to Rensburg plc.</t>
  </si>
  <si>
    <t>UK and Europe  and other</t>
  </si>
  <si>
    <t>*This number is net of an estimate of tax of approximately £5 million.</t>
  </si>
  <si>
    <t>**This number is net of tax of £3.6 million</t>
  </si>
  <si>
    <t>&gt;100.0%</t>
  </si>
  <si>
    <t>Financial Services Authority requirements in respect of IBUK (consolidated) and Investec plc (consolidated).</t>
  </si>
  <si>
    <t>The group aims to maintain a capital adequacy ratio on a consolidated basis for Investec plc and Investec Limited of 13-16%, and targets a Tier 1 ratio of 10%.</t>
  </si>
  <si>
    <t xml:space="preserve">The above ratios are determined under South African Reserve Bank regulations in respect of IBL (consolidated) and Investec Limited (consolidated) and </t>
  </si>
  <si>
    <t>Operating profit before goodwill , non-operating items and taxation:SA (% of total)</t>
  </si>
  <si>
    <t>Operating profit before goodwill , non-operating items and taxation:Non-SA (% of total)</t>
  </si>
  <si>
    <t>Net interest income as a percentage of operating income  net of insurance claims</t>
  </si>
  <si>
    <t>Effective operational tax rate (excluding assurance activities)</t>
  </si>
  <si>
    <t>Profit on disposal of group operations</t>
  </si>
  <si>
    <t>Year end</t>
  </si>
  <si>
    <t>-Minority interests in partially held subsidiaries</t>
  </si>
  <si>
    <t>Total liabilities and equity</t>
  </si>
  <si>
    <t>Movement in reserves 1 April 2005 - 31 March 2006</t>
  </si>
  <si>
    <t>Total recognised gains and losses for the year</t>
  </si>
  <si>
    <t>OTHER RESERVES</t>
  </si>
  <si>
    <t>Combined consolidated reconciliation of equity</t>
  </si>
  <si>
    <t xml:space="preserve">Year to
31 March 2006                           </t>
  </si>
  <si>
    <t>Combined consolidated cash flow statement</t>
  </si>
  <si>
    <t>Combined consolidated income statement</t>
  </si>
  <si>
    <t>Combined consolidated balance sheet</t>
  </si>
  <si>
    <t>Net cash inflow from operating activities</t>
  </si>
  <si>
    <t>Cash and cash equivalents at the beginning of the year</t>
  </si>
  <si>
    <t>Cash and cash equivalents at the end of the year</t>
  </si>
  <si>
    <t>Earnings</t>
  </si>
  <si>
    <t>Weighted total average number of shares in issue during the year</t>
  </si>
  <si>
    <t>Weighted average number of shares in issue during the year</t>
  </si>
  <si>
    <t xml:space="preserve">attributable to the ordinary shareholders in Investec plc and Investec Limited by the weighted average number of ordinary shares in issue during the year.  </t>
  </si>
  <si>
    <t>CM*</t>
  </si>
  <si>
    <r>
      <t>*Where:</t>
    </r>
    <r>
      <rPr>
        <sz val="8"/>
        <rFont val="Arial"/>
        <family val="2"/>
      </rPr>
      <t xml:space="preserve"> PC=Private Client Activities CM=Capital Markets  IB = Investment Banking AM=Asset Management  PA= Property Activities GSO=Group Services and Other Activities  </t>
    </r>
  </si>
  <si>
    <r>
      <t>*Where:</t>
    </r>
    <r>
      <rPr>
        <sz val="8"/>
        <rFont val="Arial"/>
        <family val="2"/>
      </rPr>
      <t xml:space="preserve"> PB=Private Bank PCSB=Private Client Stockbroking CM=Capital Markets IB = Investment Banking AM=Asset Management  PA= Property Activities GSO=Group Services and Other Activities  </t>
    </r>
  </si>
  <si>
    <t>Capital Markets</t>
  </si>
  <si>
    <t>Sub standard</t>
  </si>
  <si>
    <t>Doubtful</t>
  </si>
  <si>
    <t>Loss</t>
  </si>
  <si>
    <t>Net default loans (pre impairments held against these loans)</t>
  </si>
  <si>
    <t xml:space="preserve">CM* </t>
  </si>
  <si>
    <t>Operating profit per employee^^ - 31 March 2007 (£'000)</t>
  </si>
  <si>
    <t>Operating profit per employee^^ - 31 March 2006 (£'000)</t>
  </si>
  <si>
    <t>Investec plc and Investec Limited are the two listed holding companies in terms of the DLC structure. Investec Bank (UK) Limited (IBUK) and Investec Bank Limited (IBL) are the main banking subsidiaries of Investec plc and Investec Limited, respectively. Investec Bank (Australia) Limited (IBAL) is a subsidiary of IBUK.</t>
  </si>
  <si>
    <r>
      <t>*Where:</t>
    </r>
    <r>
      <rPr>
        <sz val="8"/>
        <rFont val="Arial"/>
        <family val="2"/>
      </rPr>
      <t xml:space="preserve"> PB=Private Banking PCSB=Private Client Stockbroking CM=Capital Markets  IB = Investment Banking AM=Asset Management  PA= Property Activities GSO=Group Services and Other Activities  </t>
    </r>
  </si>
  <si>
    <t>a</t>
  </si>
  <si>
    <t>INDEX</t>
  </si>
  <si>
    <t>1. Snapshot</t>
  </si>
  <si>
    <t>2. Exchange rates</t>
  </si>
  <si>
    <t>3. Income statement</t>
  </si>
  <si>
    <t>4. Balance sheet</t>
  </si>
  <si>
    <t>5. Statement of changes in equity</t>
  </si>
  <si>
    <t>6. Cash flow statement</t>
  </si>
  <si>
    <t>7. Dividends and earnings per share</t>
  </si>
  <si>
    <t>12. Segmental - business and geographic grid of operating profit before tax</t>
  </si>
  <si>
    <t>13. Segmental - additional breakdown by business operating profit</t>
  </si>
  <si>
    <t>14. Segmental - balance sheet by geography</t>
  </si>
  <si>
    <t>15. Segmental analysis - graphs</t>
  </si>
  <si>
    <t>16. Segmental contribution analysis of operating profit, employees, equity</t>
  </si>
  <si>
    <t>17. An analysis of expenses</t>
  </si>
  <si>
    <t>18. An analysis of income</t>
  </si>
  <si>
    <t>19. Asset quality</t>
  </si>
  <si>
    <t>20. Third party assets under administration</t>
  </si>
  <si>
    <t>21. Net asset value per share</t>
  </si>
  <si>
    <t>22. Goodwill analysis</t>
  </si>
  <si>
    <t>23. ROE overall calculation</t>
  </si>
  <si>
    <t>24. ROE by geography</t>
  </si>
  <si>
    <t>25. ROE by business</t>
  </si>
  <si>
    <t>8. Segmental - income statement by geography 31 March 2007</t>
  </si>
  <si>
    <t>9. Segmental - income statement by geography 31 March 2006</t>
  </si>
  <si>
    <t>10. Segmental - income statement by business 31 March 2007</t>
  </si>
  <si>
    <t>11. Segmental - income statement by business 31 March 2006</t>
  </si>
  <si>
    <t>26. Operating profit per employee by business</t>
  </si>
  <si>
    <t>27. Operating profit per employee by geography</t>
  </si>
  <si>
    <t>28. Capital adequacy</t>
  </si>
  <si>
    <t>29. Headcount</t>
  </si>
  <si>
    <t>Please note that this excel workbook contains information as extracted from the documents published on 17 May 2007 (the date of release of the results) and should be read together with these documents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</si>
</sst>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quot;R&quot;\ * #,##0_ ;_ &quot;R&quot;\ * \-#,##0_ ;_ &quot;R&quot;\ * &quot;-&quot;_ ;_ @_ "/>
    <numFmt numFmtId="165" formatCode="_ * #,##0_ ;_ * \-#,##0_ ;_ * &quot;-&quot;_ ;_ @_ "/>
    <numFmt numFmtId="166" formatCode="_ &quot;R&quot;\ * #,##0.00_ ;_ &quot;R&quot;\ * \-#,##0.00_ ;_ &quot;R&quot;\ * &quot;-&quot;??_ ;_ @_ "/>
    <numFmt numFmtId="167" formatCode="_ * #,##0.00_ ;_ * \-#,##0.00_ ;_ * &quot;-&quot;??_ ;_ @_ "/>
    <numFmt numFmtId="168" formatCode="_(* #,##0.00_);_(* \(#,##0.00\);_(* &quot;-&quot;??_);_(@_)"/>
    <numFmt numFmtId="169" formatCode="_(* #,##0_);_(* \(#,##0\);_(* &quot;-&quot;??_);_(@_)"/>
    <numFmt numFmtId="170" formatCode="_(* #,##0.0_);_(* \(#,##0.0\);_(* &quot;-&quot;??_);_(@_)"/>
    <numFmt numFmtId="171" formatCode="\(#,##0\);#,##0\ ;\ &quot;- &quot;"/>
    <numFmt numFmtId="172" formatCode="_ * #,##0_ ;_ * \-#,##0_ ;_ * &quot;-&quot;??_ ;_ @_ "/>
    <numFmt numFmtId="173" formatCode="0.0%"/>
    <numFmt numFmtId="174" formatCode="_ * #,##0.0_ ;_ * \-#,##0.0_ ;_ * &quot;-&quot;??_ ;_ @_ "/>
    <numFmt numFmtId="175" formatCode="#,##0.0_);[Red]\(#,##0.0\)"/>
    <numFmt numFmtId="176" formatCode="\(#,##0\);#,##0"/>
    <numFmt numFmtId="177" formatCode="0.000"/>
    <numFmt numFmtId="178" formatCode="0.0"/>
    <numFmt numFmtId="179" formatCode="#,##0.0;\(#,##0.0\)"/>
    <numFmt numFmtId="180" formatCode="\(#,##0,,\);#,##0,,\ ;&quot;- &quot;"/>
    <numFmt numFmtId="181" formatCode="#,##0.000000;[Red]\-#,##0.000000"/>
    <numFmt numFmtId="182" formatCode="#,##0.000000000;[Red]\-#,##0.000000000"/>
    <numFmt numFmtId="183" formatCode="_(* #,##0.0_);_(* \(#,##0.0\);_(* &quot;-&quot;_);_(@_)"/>
    <numFmt numFmtId="184" formatCode="#,##0;\(#,##0\)"/>
    <numFmt numFmtId="185" formatCode="_ * #,##0.0000_ ;_ * \-#,##0.0000_ ;_ * &quot;-&quot;??_ ;_ @_ "/>
    <numFmt numFmtId="186" formatCode="_ * #,##0.0000000_ ;_ * \-#,##0.0000000_ ;_ * &quot;-&quot;??_ ;_ @_ "/>
  </numFmts>
  <fonts count="31">
    <font>
      <sz val="11"/>
      <name val="Arial"/>
      <family val="0"/>
    </font>
    <font>
      <sz val="8"/>
      <name val="Arial"/>
      <family val="0"/>
    </font>
    <font>
      <b/>
      <sz val="8"/>
      <name val="Arial"/>
      <family val="2"/>
    </font>
    <font>
      <sz val="10"/>
      <name val="Arial"/>
      <family val="0"/>
    </font>
    <font>
      <b/>
      <sz val="10"/>
      <name val="Arial"/>
      <family val="2"/>
    </font>
    <font>
      <u val="single"/>
      <sz val="10"/>
      <color indexed="36"/>
      <name val="Arial"/>
      <family val="0"/>
    </font>
    <font>
      <u val="single"/>
      <sz val="10"/>
      <color indexed="12"/>
      <name val="Arial"/>
      <family val="0"/>
    </font>
    <font>
      <b/>
      <sz val="8"/>
      <color indexed="10"/>
      <name val="Arial"/>
      <family val="2"/>
    </font>
    <font>
      <sz val="11"/>
      <name val="Garamond"/>
      <family val="0"/>
    </font>
    <font>
      <sz val="9"/>
      <name val="Arial"/>
      <family val="2"/>
    </font>
    <font>
      <b/>
      <u val="single"/>
      <sz val="8"/>
      <name val="Arial"/>
      <family val="2"/>
    </font>
    <font>
      <sz val="11.75"/>
      <name val="Arial"/>
      <family val="0"/>
    </font>
    <font>
      <sz val="11.5"/>
      <name val="Arial"/>
      <family val="0"/>
    </font>
    <font>
      <sz val="9.5"/>
      <name val="Arial"/>
      <family val="0"/>
    </font>
    <font>
      <sz val="12"/>
      <name val="Arial"/>
      <family val="0"/>
    </font>
    <font>
      <sz val="8"/>
      <color indexed="10"/>
      <name val="Arial"/>
      <family val="2"/>
    </font>
    <font>
      <sz val="5.75"/>
      <name val="Arial"/>
      <family val="2"/>
    </font>
    <font>
      <sz val="6.75"/>
      <name val="Arial"/>
      <family val="2"/>
    </font>
    <font>
      <sz val="7"/>
      <name val="Arial"/>
      <family val="2"/>
    </font>
    <font>
      <sz val="6"/>
      <name val="Arial"/>
      <family val="2"/>
    </font>
    <font>
      <sz val="8.5"/>
      <color indexed="63"/>
      <name val="GillSans-Light"/>
      <family val="0"/>
    </font>
    <font>
      <sz val="8"/>
      <name val="Garamond"/>
      <family val="0"/>
    </font>
    <font>
      <sz val="8"/>
      <color indexed="9"/>
      <name val="Arial"/>
      <family val="2"/>
    </font>
    <font>
      <b/>
      <u val="single"/>
      <sz val="10"/>
      <name val="Arial"/>
      <family val="2"/>
    </font>
    <font>
      <b/>
      <sz val="11"/>
      <name val="Arial"/>
      <family val="2"/>
    </font>
    <font>
      <b/>
      <sz val="8"/>
      <name val="Garamond"/>
      <family val="0"/>
    </font>
    <font>
      <b/>
      <sz val="11"/>
      <name val="Garamond"/>
      <family val="0"/>
    </font>
    <font>
      <sz val="11"/>
      <color indexed="10"/>
      <name val="Arial"/>
      <family val="0"/>
    </font>
    <font>
      <sz val="10"/>
      <color indexed="12"/>
      <name val="Arial"/>
      <family val="2"/>
    </font>
    <font>
      <sz val="10"/>
      <color indexed="55"/>
      <name val="Arial"/>
      <family val="2"/>
    </font>
    <font>
      <b/>
      <sz val="11"/>
      <color indexed="40"/>
      <name val="Arial"/>
      <family val="2"/>
    </font>
  </fonts>
  <fills count="10">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42">
    <border>
      <left/>
      <right/>
      <top/>
      <bottom/>
      <diagonal/>
    </border>
    <border>
      <left>
        <color indexed="63"/>
      </left>
      <right>
        <color indexed="63"/>
      </right>
      <top>
        <color indexed="63"/>
      </top>
      <bottom style="thin"/>
    </border>
    <border>
      <left>
        <color indexed="63"/>
      </left>
      <right>
        <color indexed="63"/>
      </right>
      <top>
        <color indexed="63"/>
      </top>
      <bottom style="double">
        <color indexed="2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color indexed="22"/>
      </top>
      <bottom style="thin">
        <color indexed="22"/>
      </bottom>
    </border>
    <border>
      <left>
        <color indexed="63"/>
      </left>
      <right>
        <color indexed="63"/>
      </right>
      <top style="thin">
        <color indexed="22"/>
      </top>
      <bottom style="double">
        <color indexed="22"/>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color indexed="22"/>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double"/>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color indexed="22"/>
      </top>
      <bottom>
        <color indexed="63"/>
      </bottom>
    </border>
    <border>
      <left style="thin">
        <color indexed="44"/>
      </left>
      <right style="thin">
        <color indexed="44"/>
      </right>
      <top style="thin">
        <color indexed="55"/>
      </top>
      <bottom>
        <color indexed="63"/>
      </bottom>
    </border>
    <border>
      <left>
        <color indexed="63"/>
      </left>
      <right>
        <color indexed="63"/>
      </right>
      <top style="thin">
        <color indexed="55"/>
      </top>
      <bottom>
        <color indexed="63"/>
      </bottom>
    </border>
    <border>
      <left style="thin">
        <color indexed="44"/>
      </left>
      <right style="thin">
        <color indexed="44"/>
      </right>
      <top>
        <color indexed="63"/>
      </top>
      <bottom>
        <color indexed="63"/>
      </bottom>
    </border>
    <border>
      <left style="thin">
        <color indexed="44"/>
      </left>
      <right>
        <color indexed="63"/>
      </right>
      <top style="thin">
        <color indexed="44"/>
      </top>
      <bottom>
        <color indexed="63"/>
      </bottom>
    </border>
    <border>
      <left style="thin">
        <color indexed="44"/>
      </left>
      <right style="thin">
        <color indexed="44"/>
      </right>
      <top style="thin">
        <color indexed="44"/>
      </top>
      <bottom>
        <color indexed="63"/>
      </bottom>
    </border>
    <border>
      <left>
        <color indexed="63"/>
      </left>
      <right>
        <color indexed="63"/>
      </right>
      <top style="thin">
        <color indexed="44"/>
      </top>
      <bottom>
        <color indexed="63"/>
      </bottom>
    </border>
    <border>
      <left style="thin">
        <color indexed="44"/>
      </left>
      <right>
        <color indexed="63"/>
      </right>
      <top>
        <color indexed="63"/>
      </top>
      <bottom>
        <color indexed="63"/>
      </bottom>
    </border>
    <border>
      <left style="thin">
        <color indexed="44"/>
      </left>
      <right>
        <color indexed="63"/>
      </right>
      <top>
        <color indexed="63"/>
      </top>
      <bottom style="thin">
        <color indexed="44"/>
      </bottom>
    </border>
    <border>
      <left style="thin">
        <color indexed="44"/>
      </left>
      <right style="thin">
        <color indexed="44"/>
      </right>
      <top>
        <color indexed="63"/>
      </top>
      <bottom style="thin">
        <color indexed="44"/>
      </bottom>
    </border>
    <border>
      <left>
        <color indexed="63"/>
      </left>
      <right>
        <color indexed="63"/>
      </right>
      <top>
        <color indexed="63"/>
      </top>
      <bottom style="thin">
        <color indexed="44"/>
      </bottom>
    </border>
    <border>
      <left style="thin">
        <color indexed="44"/>
      </left>
      <right style="thin">
        <color indexed="44"/>
      </right>
      <top style="thin">
        <color indexed="22"/>
      </top>
      <bottom style="double">
        <color indexed="22"/>
      </bottom>
    </border>
    <border>
      <left style="thin">
        <color indexed="44"/>
      </left>
      <right style="thin"/>
      <top style="thin">
        <color indexed="55"/>
      </top>
      <bottom>
        <color indexed="63"/>
      </bottom>
    </border>
    <border>
      <left style="thin">
        <color indexed="44"/>
      </left>
      <right style="thin"/>
      <top>
        <color indexed="63"/>
      </top>
      <bottom>
        <color indexed="63"/>
      </bottom>
    </border>
    <border>
      <left style="thin">
        <color indexed="44"/>
      </left>
      <right style="thin"/>
      <top style="thin">
        <color indexed="44"/>
      </top>
      <bottom>
        <color indexed="63"/>
      </bottom>
    </border>
    <border>
      <left style="thin">
        <color indexed="44"/>
      </left>
      <right style="thin"/>
      <top>
        <color indexed="63"/>
      </top>
      <bottom style="thin">
        <color indexed="44"/>
      </bottom>
    </border>
    <border>
      <left style="thin">
        <color indexed="44"/>
      </left>
      <right style="thin"/>
      <top style="thin">
        <color indexed="22"/>
      </top>
      <bottom style="double">
        <color indexed="22"/>
      </bottom>
    </border>
    <border>
      <left style="thin">
        <color indexed="44"/>
      </left>
      <right style="thin">
        <color indexed="44"/>
      </right>
      <top>
        <color indexed="63"/>
      </top>
      <bottom style="thin"/>
    </border>
    <border>
      <left style="thin">
        <color indexed="44"/>
      </left>
      <right style="thin"/>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alignment/>
      <protection/>
    </xf>
    <xf numFmtId="0" fontId="8" fillId="0" borderId="0">
      <alignment/>
      <protection/>
    </xf>
    <xf numFmtId="0" fontId="8" fillId="0" borderId="0">
      <alignment/>
      <protection/>
    </xf>
    <xf numFmtId="0" fontId="8" fillId="0" borderId="0">
      <alignment/>
      <protection/>
    </xf>
    <xf numFmtId="0" fontId="3" fillId="0" borderId="0">
      <alignment/>
      <protection/>
    </xf>
    <xf numFmtId="9" fontId="0" fillId="0" borderId="0" applyFont="0" applyFill="0" applyBorder="0" applyAlignment="0" applyProtection="0"/>
  </cellStyleXfs>
  <cellXfs count="514">
    <xf numFmtId="0" fontId="0" fillId="0" borderId="0" xfId="0" applyAlignment="1">
      <alignment/>
    </xf>
    <xf numFmtId="0" fontId="1" fillId="2" borderId="0" xfId="0" applyFont="1" applyFill="1" applyAlignment="1">
      <alignment/>
    </xf>
    <xf numFmtId="0" fontId="2" fillId="2" borderId="0" xfId="0" applyFont="1" applyFill="1" applyAlignment="1">
      <alignment/>
    </xf>
    <xf numFmtId="0" fontId="1" fillId="2" borderId="0" xfId="0" applyFont="1" applyFill="1" applyAlignment="1">
      <alignment horizontal="center"/>
    </xf>
    <xf numFmtId="0" fontId="1" fillId="2" borderId="0" xfId="0" applyFont="1" applyFill="1" applyBorder="1" applyAlignment="1">
      <alignment/>
    </xf>
    <xf numFmtId="0" fontId="1" fillId="2" borderId="0" xfId="0" applyFont="1" applyFill="1" applyAlignment="1">
      <alignment/>
    </xf>
    <xf numFmtId="172" fontId="1" fillId="2" borderId="0" xfId="15" applyNumberFormat="1" applyFont="1" applyFill="1" applyAlignment="1">
      <alignment/>
    </xf>
    <xf numFmtId="172" fontId="1" fillId="2" borderId="1" xfId="15" applyNumberFormat="1" applyFont="1" applyFill="1" applyBorder="1" applyAlignment="1">
      <alignment/>
    </xf>
    <xf numFmtId="38" fontId="1" fillId="2" borderId="0" xfId="27" applyNumberFormat="1" applyFont="1" applyFill="1">
      <alignment/>
      <protection/>
    </xf>
    <xf numFmtId="38" fontId="1" fillId="2" borderId="0" xfId="27" applyNumberFormat="1" applyFont="1" applyFill="1" applyBorder="1">
      <alignment/>
      <protection/>
    </xf>
    <xf numFmtId="175" fontId="1" fillId="2" borderId="2" xfId="27" applyNumberFormat="1" applyFont="1" applyFill="1" applyBorder="1">
      <alignment/>
      <protection/>
    </xf>
    <xf numFmtId="175" fontId="1" fillId="2" borderId="0" xfId="27" applyNumberFormat="1" applyFont="1" applyFill="1" applyBorder="1">
      <alignment/>
      <protection/>
    </xf>
    <xf numFmtId="172" fontId="1" fillId="2" borderId="0" xfId="15" applyNumberFormat="1" applyFont="1" applyFill="1" applyAlignment="1">
      <alignment/>
    </xf>
    <xf numFmtId="172" fontId="1" fillId="2" borderId="0" xfId="0" applyNumberFormat="1" applyFont="1" applyFill="1" applyAlignment="1">
      <alignment/>
    </xf>
    <xf numFmtId="0" fontId="7" fillId="2" borderId="0" xfId="0" applyFont="1" applyFill="1" applyAlignment="1">
      <alignment/>
    </xf>
    <xf numFmtId="176" fontId="8" fillId="2" borderId="0" xfId="26" applyNumberFormat="1" applyFill="1" applyBorder="1">
      <alignment/>
      <protection/>
    </xf>
    <xf numFmtId="176" fontId="3" fillId="2" borderId="0" xfId="26" applyNumberFormat="1" applyFont="1" applyFill="1" applyBorder="1">
      <alignment/>
      <protection/>
    </xf>
    <xf numFmtId="176" fontId="4" fillId="2" borderId="0" xfId="26" applyNumberFormat="1" applyFont="1" applyFill="1" applyBorder="1" applyAlignment="1">
      <alignment wrapText="1"/>
      <protection/>
    </xf>
    <xf numFmtId="176" fontId="4" fillId="2" borderId="0" xfId="24" applyNumberFormat="1" applyFont="1" applyFill="1" applyBorder="1" applyAlignment="1">
      <alignment wrapText="1"/>
      <protection/>
    </xf>
    <xf numFmtId="176" fontId="4" fillId="2" borderId="0" xfId="26" applyNumberFormat="1" applyFont="1" applyFill="1" applyBorder="1" applyAlignment="1" applyProtection="1">
      <alignment horizontal="left" wrapText="1"/>
      <protection/>
    </xf>
    <xf numFmtId="172" fontId="4" fillId="2" borderId="0" xfId="15" applyNumberFormat="1" applyFont="1" applyFill="1" applyAlignment="1">
      <alignment/>
    </xf>
    <xf numFmtId="174" fontId="1" fillId="2" borderId="0" xfId="15" applyNumberFormat="1" applyFont="1" applyFill="1" applyAlignment="1">
      <alignment/>
    </xf>
    <xf numFmtId="172" fontId="1" fillId="2" borderId="0" xfId="15" applyNumberFormat="1" applyFont="1" applyFill="1" applyAlignment="1">
      <alignment horizontal="center"/>
    </xf>
    <xf numFmtId="172" fontId="1" fillId="0" borderId="0" xfId="15" applyNumberFormat="1" applyFont="1" applyAlignment="1">
      <alignment/>
    </xf>
    <xf numFmtId="172" fontId="1" fillId="2" borderId="0" xfId="15" applyNumberFormat="1" applyFont="1" applyFill="1" applyBorder="1" applyAlignment="1">
      <alignment/>
    </xf>
    <xf numFmtId="172" fontId="1" fillId="2" borderId="0" xfId="15" applyNumberFormat="1" applyFont="1" applyFill="1" applyBorder="1" applyAlignment="1">
      <alignment horizontal="center"/>
    </xf>
    <xf numFmtId="172" fontId="2" fillId="2" borderId="0" xfId="15" applyNumberFormat="1" applyFont="1" applyFill="1" applyAlignment="1">
      <alignment/>
    </xf>
    <xf numFmtId="169" fontId="1" fillId="2" borderId="0" xfId="15" applyNumberFormat="1" applyFont="1" applyFill="1" applyAlignment="1">
      <alignment/>
    </xf>
    <xf numFmtId="169" fontId="1" fillId="2" borderId="0" xfId="15" applyNumberFormat="1" applyFont="1" applyFill="1" applyBorder="1" applyAlignment="1">
      <alignment/>
    </xf>
    <xf numFmtId="172" fontId="1" fillId="2" borderId="0" xfId="15" applyNumberFormat="1" applyFont="1" applyFill="1" applyBorder="1" applyAlignment="1">
      <alignment/>
    </xf>
    <xf numFmtId="10" fontId="1" fillId="2" borderId="0" xfId="28" applyNumberFormat="1" applyFont="1" applyFill="1" applyAlignment="1">
      <alignment/>
    </xf>
    <xf numFmtId="172" fontId="1" fillId="2" borderId="3" xfId="15" applyNumberFormat="1" applyFont="1" applyFill="1" applyBorder="1" applyAlignment="1">
      <alignment/>
    </xf>
    <xf numFmtId="172" fontId="1" fillId="2" borderId="4" xfId="15" applyNumberFormat="1" applyFont="1" applyFill="1" applyBorder="1" applyAlignment="1">
      <alignment/>
    </xf>
    <xf numFmtId="172" fontId="1" fillId="2" borderId="5" xfId="15" applyNumberFormat="1" applyFont="1" applyFill="1" applyBorder="1" applyAlignment="1">
      <alignment/>
    </xf>
    <xf numFmtId="172" fontId="1" fillId="2" borderId="6" xfId="15" applyNumberFormat="1" applyFont="1" applyFill="1" applyBorder="1" applyAlignment="1">
      <alignment/>
    </xf>
    <xf numFmtId="172" fontId="2" fillId="2" borderId="0" xfId="15" applyNumberFormat="1" applyFont="1" applyFill="1" applyAlignment="1">
      <alignment horizontal="right"/>
    </xf>
    <xf numFmtId="0" fontId="1" fillId="2" borderId="0" xfId="0" applyFont="1" applyFill="1" applyAlignment="1">
      <alignment wrapText="1"/>
    </xf>
    <xf numFmtId="172" fontId="2" fillId="2" borderId="0" xfId="15" applyNumberFormat="1" applyFont="1" applyFill="1" applyBorder="1" applyAlignment="1">
      <alignment/>
    </xf>
    <xf numFmtId="169" fontId="2" fillId="2" borderId="7" xfId="15" applyNumberFormat="1" applyFont="1" applyFill="1" applyBorder="1" applyAlignment="1">
      <alignment/>
    </xf>
    <xf numFmtId="169" fontId="1" fillId="2" borderId="0" xfId="15" applyNumberFormat="1" applyFont="1" applyFill="1" applyAlignment="1">
      <alignment/>
    </xf>
    <xf numFmtId="167" fontId="1" fillId="2" borderId="0" xfId="15" applyFont="1" applyFill="1" applyAlignment="1">
      <alignment/>
    </xf>
    <xf numFmtId="173" fontId="1" fillId="2" borderId="0" xfId="28" applyNumberFormat="1" applyFont="1" applyFill="1" applyAlignment="1">
      <alignment/>
    </xf>
    <xf numFmtId="169" fontId="1" fillId="2" borderId="0" xfId="15" applyNumberFormat="1" applyFont="1" applyFill="1" applyBorder="1" applyAlignment="1">
      <alignment/>
    </xf>
    <xf numFmtId="167" fontId="1" fillId="2" borderId="0" xfId="15" applyNumberFormat="1" applyFont="1" applyFill="1" applyAlignment="1">
      <alignment/>
    </xf>
    <xf numFmtId="172" fontId="1" fillId="2" borderId="7" xfId="0" applyNumberFormat="1" applyFont="1" applyFill="1" applyBorder="1" applyAlignment="1">
      <alignment/>
    </xf>
    <xf numFmtId="0" fontId="1" fillId="2" borderId="0" xfId="0" applyFont="1" applyFill="1" applyAlignment="1">
      <alignment horizontal="center"/>
    </xf>
    <xf numFmtId="169" fontId="2" fillId="2" borderId="0" xfId="15" applyNumberFormat="1" applyFont="1" applyFill="1" applyAlignment="1">
      <alignment/>
    </xf>
    <xf numFmtId="172" fontId="1" fillId="2" borderId="7" xfId="0" applyNumberFormat="1" applyFont="1" applyFill="1" applyBorder="1" applyAlignment="1">
      <alignment/>
    </xf>
    <xf numFmtId="174" fontId="1" fillId="2" borderId="2" xfId="15" applyNumberFormat="1" applyFont="1" applyFill="1" applyBorder="1" applyAlignment="1">
      <alignment/>
    </xf>
    <xf numFmtId="0" fontId="10" fillId="2" borderId="0" xfId="0" applyFont="1" applyFill="1" applyAlignment="1">
      <alignment horizontal="center"/>
    </xf>
    <xf numFmtId="17" fontId="1" fillId="2" borderId="1" xfId="0" applyNumberFormat="1" applyFont="1" applyFill="1" applyBorder="1" applyAlignment="1">
      <alignment horizontal="center"/>
    </xf>
    <xf numFmtId="174" fontId="1" fillId="2" borderId="0" xfId="15" applyNumberFormat="1" applyFont="1" applyFill="1" applyAlignment="1">
      <alignment/>
    </xf>
    <xf numFmtId="169" fontId="2" fillId="2" borderId="0" xfId="17" applyNumberFormat="1" applyFont="1" applyFill="1" applyAlignment="1">
      <alignment/>
    </xf>
    <xf numFmtId="169" fontId="1" fillId="2" borderId="0" xfId="17" applyNumberFormat="1" applyFont="1" applyFill="1" applyAlignment="1">
      <alignment/>
    </xf>
    <xf numFmtId="169" fontId="2" fillId="2" borderId="0" xfId="17" applyNumberFormat="1" applyFont="1" applyFill="1" applyBorder="1" applyAlignment="1">
      <alignment/>
    </xf>
    <xf numFmtId="169" fontId="1" fillId="2" borderId="0" xfId="17" applyNumberFormat="1" applyFont="1" applyFill="1" applyBorder="1" applyAlignment="1">
      <alignment wrapText="1"/>
    </xf>
    <xf numFmtId="169" fontId="2" fillId="3" borderId="0" xfId="17" applyNumberFormat="1" applyFont="1" applyFill="1" applyAlignment="1">
      <alignment/>
    </xf>
    <xf numFmtId="169" fontId="1" fillId="2" borderId="0" xfId="17" applyNumberFormat="1" applyFont="1" applyFill="1" applyAlignment="1" quotePrefix="1">
      <alignment/>
    </xf>
    <xf numFmtId="173" fontId="1" fillId="2" borderId="0" xfId="28" applyNumberFormat="1" applyFont="1" applyFill="1" applyAlignment="1">
      <alignment/>
    </xf>
    <xf numFmtId="0" fontId="1" fillId="2" borderId="0" xfId="23" applyFont="1" applyFill="1">
      <alignment/>
      <protection/>
    </xf>
    <xf numFmtId="0" fontId="1" fillId="2" borderId="0" xfId="23" applyNumberFormat="1" applyFont="1" applyFill="1" applyBorder="1">
      <alignment/>
      <protection/>
    </xf>
    <xf numFmtId="0" fontId="2" fillId="2" borderId="0" xfId="0" applyFont="1" applyFill="1" applyAlignment="1">
      <alignment wrapText="1"/>
    </xf>
    <xf numFmtId="178" fontId="1" fillId="2" borderId="0" xfId="0" applyNumberFormat="1" applyFont="1" applyFill="1" applyAlignment="1">
      <alignment/>
    </xf>
    <xf numFmtId="167" fontId="1" fillId="2" borderId="0" xfId="0" applyNumberFormat="1" applyFont="1" applyFill="1" applyAlignment="1">
      <alignment/>
    </xf>
    <xf numFmtId="0" fontId="2" fillId="2" borderId="0" xfId="0" applyFont="1" applyFill="1" applyBorder="1" applyAlignment="1">
      <alignment wrapText="1"/>
    </xf>
    <xf numFmtId="0" fontId="1" fillId="2" borderId="0" xfId="0" applyFont="1" applyFill="1" applyBorder="1" applyAlignment="1">
      <alignment wrapText="1"/>
    </xf>
    <xf numFmtId="169" fontId="4" fillId="2" borderId="0" xfId="17" applyNumberFormat="1" applyFont="1" applyFill="1" applyAlignment="1">
      <alignment/>
    </xf>
    <xf numFmtId="0" fontId="2" fillId="3" borderId="0" xfId="0" applyFont="1" applyFill="1" applyAlignment="1">
      <alignment/>
    </xf>
    <xf numFmtId="0" fontId="1" fillId="3" borderId="0" xfId="0" applyFont="1" applyFill="1" applyAlignment="1">
      <alignment/>
    </xf>
    <xf numFmtId="0" fontId="2" fillId="3" borderId="0" xfId="0" applyFont="1" applyFill="1" applyAlignment="1">
      <alignment horizontal="center" wrapText="1"/>
    </xf>
    <xf numFmtId="0" fontId="4" fillId="2" borderId="0" xfId="0" applyFont="1" applyFill="1" applyAlignment="1">
      <alignment/>
    </xf>
    <xf numFmtId="169" fontId="2" fillId="3" borderId="8" xfId="17" applyNumberFormat="1" applyFont="1" applyFill="1" applyBorder="1" applyAlignment="1">
      <alignment horizontal="left"/>
    </xf>
    <xf numFmtId="0" fontId="2" fillId="3" borderId="0" xfId="0" applyFont="1" applyFill="1" applyAlignment="1" quotePrefix="1">
      <alignment horizontal="center" wrapText="1"/>
    </xf>
    <xf numFmtId="169" fontId="2" fillId="2" borderId="9" xfId="15" applyNumberFormat="1" applyFont="1" applyFill="1" applyBorder="1" applyAlignment="1">
      <alignment/>
    </xf>
    <xf numFmtId="0" fontId="2" fillId="3" borderId="0" xfId="0" applyFont="1" applyFill="1" applyAlignment="1">
      <alignment wrapText="1"/>
    </xf>
    <xf numFmtId="172" fontId="2" fillId="2" borderId="7" xfId="15" applyNumberFormat="1" applyFont="1" applyFill="1" applyBorder="1" applyAlignment="1">
      <alignment/>
    </xf>
    <xf numFmtId="0" fontId="4" fillId="2" borderId="0" xfId="0" applyFont="1" applyFill="1" applyAlignment="1">
      <alignment wrapText="1"/>
    </xf>
    <xf numFmtId="0" fontId="2" fillId="3" borderId="0" xfId="0" applyFont="1" applyFill="1" applyAlignment="1">
      <alignment horizontal="center"/>
    </xf>
    <xf numFmtId="169" fontId="2" fillId="2" borderId="10" xfId="18" applyNumberFormat="1" applyFont="1" applyFill="1" applyBorder="1" applyAlignment="1">
      <alignment/>
    </xf>
    <xf numFmtId="38" fontId="4" fillId="2" borderId="0" xfId="27" applyNumberFormat="1" applyFont="1" applyFill="1" applyAlignment="1">
      <alignment wrapText="1"/>
      <protection/>
    </xf>
    <xf numFmtId="38" fontId="2" fillId="2" borderId="0" xfId="27" applyNumberFormat="1" applyFont="1" applyFill="1" applyAlignment="1">
      <alignment wrapText="1"/>
      <protection/>
    </xf>
    <xf numFmtId="38" fontId="2" fillId="3" borderId="0" xfId="27" applyNumberFormat="1" applyFont="1" applyFill="1" applyAlignment="1">
      <alignment wrapText="1"/>
      <protection/>
    </xf>
    <xf numFmtId="38" fontId="1" fillId="2" borderId="0" xfId="27" applyNumberFormat="1" applyFont="1" applyFill="1" applyAlignment="1">
      <alignment wrapText="1"/>
      <protection/>
    </xf>
    <xf numFmtId="15" fontId="2" fillId="2" borderId="0" xfId="0" applyNumberFormat="1" applyFont="1" applyFill="1" applyAlignment="1" quotePrefix="1">
      <alignment wrapText="1"/>
    </xf>
    <xf numFmtId="173" fontId="2" fillId="2" borderId="7" xfId="28" applyNumberFormat="1" applyFont="1" applyFill="1" applyBorder="1" applyAlignment="1">
      <alignment/>
    </xf>
    <xf numFmtId="17" fontId="2" fillId="2" borderId="0" xfId="0" applyNumberFormat="1" applyFont="1" applyFill="1" applyAlignment="1">
      <alignment/>
    </xf>
    <xf numFmtId="176" fontId="8" fillId="2" borderId="0" xfId="26" applyNumberFormat="1" applyFill="1" applyBorder="1" applyAlignment="1">
      <alignment wrapText="1"/>
      <protection/>
    </xf>
    <xf numFmtId="171" fontId="1" fillId="2" borderId="0" xfId="24" applyNumberFormat="1" applyFont="1" applyFill="1" applyBorder="1" applyAlignment="1">
      <alignment horizontal="right"/>
      <protection/>
    </xf>
    <xf numFmtId="171" fontId="1" fillId="2" borderId="0" xfId="0" applyNumberFormat="1" applyFont="1" applyFill="1" applyAlignment="1">
      <alignment/>
    </xf>
    <xf numFmtId="171" fontId="1" fillId="2" borderId="1" xfId="0" applyNumberFormat="1" applyFont="1" applyFill="1" applyBorder="1" applyAlignment="1">
      <alignment/>
    </xf>
    <xf numFmtId="171" fontId="2" fillId="2" borderId="7" xfId="0" applyNumberFormat="1" applyFont="1" applyFill="1" applyBorder="1" applyAlignment="1">
      <alignment/>
    </xf>
    <xf numFmtId="171" fontId="2" fillId="2" borderId="0" xfId="0" applyNumberFormat="1" applyFont="1" applyFill="1" applyAlignment="1">
      <alignment/>
    </xf>
    <xf numFmtId="0" fontId="1" fillId="2" borderId="0" xfId="0" applyFont="1" applyFill="1" applyAlignment="1">
      <alignment horizontal="left"/>
    </xf>
    <xf numFmtId="0" fontId="1" fillId="2" borderId="0" xfId="0" applyFont="1" applyFill="1" applyBorder="1" applyAlignment="1">
      <alignment/>
    </xf>
    <xf numFmtId="173" fontId="1" fillId="2" borderId="0" xfId="0" applyNumberFormat="1" applyFont="1" applyFill="1" applyAlignment="1">
      <alignment/>
    </xf>
    <xf numFmtId="170" fontId="1" fillId="2" borderId="0" xfId="17" applyNumberFormat="1" applyFont="1" applyFill="1" applyAlignment="1">
      <alignment/>
    </xf>
    <xf numFmtId="176" fontId="3" fillId="2" borderId="0" xfId="24" applyNumberFormat="1" applyFont="1" applyFill="1" applyBorder="1" applyAlignment="1">
      <alignment wrapText="1"/>
      <protection/>
    </xf>
    <xf numFmtId="0" fontId="2" fillId="2" borderId="0" xfId="0" applyFont="1" applyFill="1" applyAlignment="1" quotePrefix="1">
      <alignment horizontal="center" wrapText="1"/>
    </xf>
    <xf numFmtId="0" fontId="2" fillId="3" borderId="0" xfId="0" applyFont="1" applyFill="1" applyBorder="1" applyAlignment="1">
      <alignment/>
    </xf>
    <xf numFmtId="176" fontId="2" fillId="3" borderId="0" xfId="25" applyNumberFormat="1" applyFont="1" applyFill="1" applyBorder="1" applyAlignment="1">
      <alignment horizontal="center" wrapText="1"/>
      <protection/>
    </xf>
    <xf numFmtId="176" fontId="2" fillId="3" borderId="0" xfId="26" applyNumberFormat="1" applyFont="1" applyFill="1" applyBorder="1" applyAlignment="1">
      <alignment horizontal="center" wrapText="1"/>
      <protection/>
    </xf>
    <xf numFmtId="0" fontId="2" fillId="4" borderId="0" xfId="0" applyFont="1" applyFill="1" applyBorder="1" applyAlignment="1">
      <alignment/>
    </xf>
    <xf numFmtId="176" fontId="2" fillId="4" borderId="0" xfId="25" applyNumberFormat="1" applyFont="1" applyFill="1" applyBorder="1" applyAlignment="1">
      <alignment horizontal="center" wrapText="1"/>
      <protection/>
    </xf>
    <xf numFmtId="176" fontId="2" fillId="4" borderId="0" xfId="26" applyNumberFormat="1" applyFont="1" applyFill="1" applyBorder="1" applyAlignment="1">
      <alignment horizontal="center" wrapText="1"/>
      <protection/>
    </xf>
    <xf numFmtId="171" fontId="2" fillId="2" borderId="7" xfId="24" applyNumberFormat="1" applyFont="1" applyFill="1" applyBorder="1" applyAlignment="1">
      <alignment horizontal="right"/>
      <protection/>
    </xf>
    <xf numFmtId="171" fontId="2" fillId="2" borderId="0" xfId="24" applyNumberFormat="1" applyFont="1" applyFill="1" applyBorder="1" applyAlignment="1">
      <alignment horizontal="right"/>
      <protection/>
    </xf>
    <xf numFmtId="172" fontId="1" fillId="2" borderId="0" xfId="15" applyNumberFormat="1" applyFont="1" applyFill="1" applyBorder="1" applyAlignment="1" applyProtection="1">
      <alignment/>
      <protection/>
    </xf>
    <xf numFmtId="171" fontId="1" fillId="2" borderId="0" xfId="15" applyNumberFormat="1" applyFont="1" applyFill="1" applyAlignment="1">
      <alignment/>
    </xf>
    <xf numFmtId="172" fontId="15" fillId="2" borderId="0" xfId="15" applyNumberFormat="1" applyFont="1" applyFill="1" applyAlignment="1">
      <alignment/>
    </xf>
    <xf numFmtId="171" fontId="2" fillId="2" borderId="11" xfId="0" applyNumberFormat="1" applyFont="1" applyFill="1" applyBorder="1" applyAlignment="1">
      <alignment/>
    </xf>
    <xf numFmtId="0" fontId="1" fillId="5" borderId="0" xfId="0" applyFont="1" applyFill="1" applyAlignment="1">
      <alignment/>
    </xf>
    <xf numFmtId="0" fontId="2" fillId="2" borderId="0" xfId="0" applyFont="1" applyFill="1" applyAlignment="1" quotePrefix="1">
      <alignment horizontal="center"/>
    </xf>
    <xf numFmtId="174" fontId="1" fillId="2" borderId="7" xfId="0" applyNumberFormat="1" applyFont="1" applyFill="1" applyBorder="1" applyAlignment="1">
      <alignment/>
    </xf>
    <xf numFmtId="174" fontId="1" fillId="2" borderId="7" xfId="15" applyNumberFormat="1" applyFont="1" applyFill="1" applyBorder="1" applyAlignment="1">
      <alignment/>
    </xf>
    <xf numFmtId="173" fontId="1" fillId="2" borderId="7" xfId="28" applyNumberFormat="1" applyFont="1" applyFill="1" applyBorder="1" applyAlignment="1">
      <alignment/>
    </xf>
    <xf numFmtId="0" fontId="2" fillId="3" borderId="12" xfId="0" applyFont="1" applyFill="1" applyBorder="1" applyAlignment="1">
      <alignment wrapText="1"/>
    </xf>
    <xf numFmtId="0" fontId="2" fillId="3" borderId="12" xfId="0" applyFont="1" applyFill="1" applyBorder="1" applyAlignment="1">
      <alignment horizontal="center" wrapText="1"/>
    </xf>
    <xf numFmtId="172" fontId="2" fillId="2" borderId="1" xfId="15" applyNumberFormat="1" applyFont="1" applyFill="1" applyBorder="1" applyAlignment="1">
      <alignment/>
    </xf>
    <xf numFmtId="0" fontId="1" fillId="2" borderId="0" xfId="0" applyFont="1" applyFill="1" applyAlignment="1">
      <alignment wrapText="1"/>
    </xf>
    <xf numFmtId="174" fontId="2" fillId="2" borderId="7" xfId="15" applyNumberFormat="1" applyFont="1" applyFill="1" applyBorder="1" applyAlignment="1">
      <alignment/>
    </xf>
    <xf numFmtId="174" fontId="2" fillId="2" borderId="0" xfId="15" applyNumberFormat="1" applyFont="1" applyFill="1" applyAlignment="1">
      <alignment/>
    </xf>
    <xf numFmtId="176" fontId="2" fillId="2" borderId="0" xfId="26" applyNumberFormat="1" applyFont="1" applyFill="1" applyBorder="1" applyAlignment="1" applyProtection="1">
      <alignment horizontal="left" wrapText="1"/>
      <protection/>
    </xf>
    <xf numFmtId="176" fontId="21" fillId="2" borderId="0" xfId="26" applyNumberFormat="1" applyFont="1" applyFill="1" applyBorder="1">
      <alignment/>
      <protection/>
    </xf>
    <xf numFmtId="176" fontId="2" fillId="3" borderId="8" xfId="26" applyNumberFormat="1" applyFont="1" applyFill="1" applyBorder="1" applyAlignment="1" applyProtection="1">
      <alignment horizontal="left" wrapText="1"/>
      <protection/>
    </xf>
    <xf numFmtId="176" fontId="2" fillId="3" borderId="8" xfId="25" applyNumberFormat="1" applyFont="1" applyFill="1" applyBorder="1" applyAlignment="1">
      <alignment horizontal="center" wrapText="1"/>
      <protection/>
    </xf>
    <xf numFmtId="176" fontId="2" fillId="3" borderId="8" xfId="26" applyNumberFormat="1" applyFont="1" applyFill="1" applyBorder="1" applyAlignment="1">
      <alignment horizontal="center" wrapText="1"/>
      <protection/>
    </xf>
    <xf numFmtId="176" fontId="2" fillId="2" borderId="0" xfId="26" applyNumberFormat="1" applyFont="1" applyFill="1" applyBorder="1" applyAlignment="1">
      <alignment horizontal="center" vertical="top" wrapText="1"/>
      <protection/>
    </xf>
    <xf numFmtId="176" fontId="2" fillId="2" borderId="0" xfId="26" applyNumberFormat="1" applyFont="1" applyFill="1" applyBorder="1" applyAlignment="1">
      <alignment wrapText="1"/>
      <protection/>
    </xf>
    <xf numFmtId="171" fontId="2" fillId="2" borderId="0" xfId="26" applyNumberFormat="1" applyFont="1" applyFill="1" applyBorder="1" applyAlignment="1">
      <alignment horizontal="right"/>
      <protection/>
    </xf>
    <xf numFmtId="171" fontId="1" fillId="2" borderId="0" xfId="26" applyNumberFormat="1" applyFont="1" applyFill="1" applyBorder="1" applyAlignment="1">
      <alignment horizontal="right"/>
      <protection/>
    </xf>
    <xf numFmtId="171" fontId="1" fillId="2" borderId="1" xfId="26" applyNumberFormat="1" applyFont="1" applyFill="1" applyBorder="1" applyAlignment="1">
      <alignment horizontal="right"/>
      <protection/>
    </xf>
    <xf numFmtId="176" fontId="1" fillId="2" borderId="0" xfId="26" applyNumberFormat="1" applyFont="1" applyFill="1" applyBorder="1">
      <alignment/>
      <protection/>
    </xf>
    <xf numFmtId="172" fontId="1" fillId="2" borderId="0" xfId="15" applyNumberFormat="1" applyFont="1" applyFill="1" applyBorder="1" applyAlignment="1">
      <alignment/>
    </xf>
    <xf numFmtId="176" fontId="2" fillId="3" borderId="8" xfId="15" applyNumberFormat="1" applyFont="1" applyFill="1" applyBorder="1" applyAlignment="1" applyProtection="1">
      <alignment horizontal="left" wrapText="1"/>
      <protection/>
    </xf>
    <xf numFmtId="176" fontId="2" fillId="3" borderId="8" xfId="24" applyNumberFormat="1" applyFont="1" applyFill="1" applyBorder="1" applyAlignment="1">
      <alignment horizontal="center" wrapText="1"/>
      <protection/>
    </xf>
    <xf numFmtId="176" fontId="1" fillId="2" borderId="0" xfId="24" applyNumberFormat="1" applyFont="1" applyFill="1" applyBorder="1" applyAlignment="1" applyProtection="1">
      <alignment horizontal="left" wrapText="1"/>
      <protection/>
    </xf>
    <xf numFmtId="176" fontId="2" fillId="2" borderId="0" xfId="15" applyNumberFormat="1" applyFont="1" applyFill="1" applyBorder="1" applyAlignment="1" applyProtection="1">
      <alignment horizontal="center"/>
      <protection/>
    </xf>
    <xf numFmtId="171" fontId="1" fillId="2" borderId="1" xfId="24" applyNumberFormat="1" applyFont="1" applyFill="1" applyBorder="1" applyAlignment="1">
      <alignment horizontal="right"/>
      <protection/>
    </xf>
    <xf numFmtId="176" fontId="1" fillId="2" borderId="0" xfId="24" applyNumberFormat="1" applyFont="1" applyFill="1" applyBorder="1" applyAlignment="1">
      <alignment wrapText="1"/>
      <protection/>
    </xf>
    <xf numFmtId="173" fontId="1" fillId="2" borderId="0" xfId="28" applyNumberFormat="1" applyFont="1" applyFill="1" applyBorder="1" applyAlignment="1">
      <alignment horizontal="right"/>
    </xf>
    <xf numFmtId="169" fontId="4" fillId="2" borderId="0" xfId="15" applyNumberFormat="1" applyFont="1" applyFill="1" applyAlignment="1">
      <alignment/>
    </xf>
    <xf numFmtId="172" fontId="2" fillId="2" borderId="0" xfId="15" applyNumberFormat="1" applyFont="1" applyFill="1" applyAlignment="1">
      <alignment wrapText="1"/>
    </xf>
    <xf numFmtId="172" fontId="2" fillId="3" borderId="0" xfId="15" applyNumberFormat="1" applyFont="1" applyFill="1" applyAlignment="1">
      <alignment horizontal="center" wrapText="1"/>
    </xf>
    <xf numFmtId="169" fontId="1" fillId="2" borderId="0" xfId="15" applyNumberFormat="1" applyFont="1" applyFill="1" applyAlignment="1">
      <alignment wrapText="1"/>
    </xf>
    <xf numFmtId="0" fontId="0" fillId="2" borderId="0" xfId="0" applyFont="1" applyFill="1" applyAlignment="1">
      <alignment wrapText="1"/>
    </xf>
    <xf numFmtId="15" fontId="2" fillId="3" borderId="0" xfId="0" applyNumberFormat="1" applyFont="1" applyFill="1" applyAlignment="1" quotePrefix="1">
      <alignment wrapText="1"/>
    </xf>
    <xf numFmtId="0" fontId="0" fillId="2" borderId="0" xfId="0" applyFill="1" applyAlignment="1">
      <alignment/>
    </xf>
    <xf numFmtId="176" fontId="3" fillId="2" borderId="0" xfId="24" applyNumberFormat="1" applyFont="1" applyFill="1" applyBorder="1" applyAlignment="1">
      <alignment/>
      <protection/>
    </xf>
    <xf numFmtId="176" fontId="4" fillId="2" borderId="0" xfId="24" applyNumberFormat="1" applyFont="1" applyFill="1" applyBorder="1" applyAlignment="1">
      <alignment/>
      <protection/>
    </xf>
    <xf numFmtId="176" fontId="1" fillId="2" borderId="0" xfId="24" applyNumberFormat="1" applyFont="1" applyFill="1" applyBorder="1" applyAlignment="1">
      <alignment/>
      <protection/>
    </xf>
    <xf numFmtId="176" fontId="2" fillId="2" borderId="0" xfId="24" applyNumberFormat="1" applyFont="1" applyFill="1" applyBorder="1" applyAlignment="1">
      <alignment/>
      <protection/>
    </xf>
    <xf numFmtId="0" fontId="1" fillId="2" borderId="0" xfId="0" applyFont="1" applyFill="1" applyAlignment="1">
      <alignment horizontal="left" indent="1"/>
    </xf>
    <xf numFmtId="172" fontId="1" fillId="2" borderId="0" xfId="15" applyNumberFormat="1" applyFont="1" applyFill="1" applyAlignment="1" quotePrefix="1">
      <alignment/>
    </xf>
    <xf numFmtId="172" fontId="1" fillId="2" borderId="13" xfId="15" applyNumberFormat="1" applyFont="1" applyFill="1" applyBorder="1" applyAlignment="1">
      <alignment/>
    </xf>
    <xf numFmtId="172" fontId="1" fillId="2" borderId="14" xfId="15" applyNumberFormat="1" applyFont="1" applyFill="1" applyBorder="1" applyAlignment="1">
      <alignment/>
    </xf>
    <xf numFmtId="172" fontId="2" fillId="2" borderId="9" xfId="15" applyNumberFormat="1" applyFont="1" applyFill="1" applyBorder="1" applyAlignment="1">
      <alignment/>
    </xf>
    <xf numFmtId="172" fontId="1" fillId="2" borderId="15" xfId="15" applyNumberFormat="1" applyFont="1" applyFill="1" applyBorder="1" applyAlignment="1">
      <alignment/>
    </xf>
    <xf numFmtId="169" fontId="1" fillId="2" borderId="0" xfId="17" applyNumberFormat="1" applyFont="1" applyFill="1" applyBorder="1" applyAlignment="1">
      <alignment horizontal="left"/>
    </xf>
    <xf numFmtId="169" fontId="1" fillId="2" borderId="16" xfId="15" applyNumberFormat="1" applyFont="1" applyFill="1" applyBorder="1" applyAlignment="1">
      <alignment/>
    </xf>
    <xf numFmtId="172" fontId="1" fillId="2" borderId="0" xfId="15" applyNumberFormat="1" applyFont="1" applyFill="1" applyAlignment="1">
      <alignment horizontal="right"/>
    </xf>
    <xf numFmtId="172" fontId="2" fillId="3" borderId="0" xfId="15" applyNumberFormat="1" applyFont="1" applyFill="1" applyAlignment="1">
      <alignment/>
    </xf>
    <xf numFmtId="172" fontId="2" fillId="2" borderId="0" xfId="15" applyNumberFormat="1" applyFont="1" applyFill="1" applyAlignment="1" quotePrefix="1">
      <alignment/>
    </xf>
    <xf numFmtId="172" fontId="2" fillId="3" borderId="0" xfId="15" applyNumberFormat="1" applyFont="1" applyFill="1" applyBorder="1" applyAlignment="1">
      <alignment horizontal="left" wrapText="1"/>
    </xf>
    <xf numFmtId="172" fontId="2" fillId="3" borderId="0" xfId="15" applyNumberFormat="1" applyFont="1" applyFill="1" applyBorder="1" applyAlignment="1">
      <alignment horizontal="center" wrapText="1"/>
    </xf>
    <xf numFmtId="172" fontId="2" fillId="3" borderId="0" xfId="15" applyNumberFormat="1" applyFont="1" applyFill="1" applyBorder="1" applyAlignment="1">
      <alignment horizontal="center" vertical="top" wrapText="1"/>
    </xf>
    <xf numFmtId="172" fontId="2" fillId="3" borderId="0" xfId="15" applyNumberFormat="1" applyFont="1" applyFill="1" applyAlignment="1">
      <alignment horizontal="center"/>
    </xf>
    <xf numFmtId="172" fontId="1" fillId="2" borderId="13" xfId="15" applyNumberFormat="1" applyFont="1" applyFill="1" applyBorder="1" applyAlignment="1">
      <alignment wrapText="1"/>
    </xf>
    <xf numFmtId="172" fontId="2" fillId="2" borderId="14" xfId="15" applyNumberFormat="1" applyFont="1" applyFill="1" applyBorder="1" applyAlignment="1">
      <alignment wrapText="1"/>
    </xf>
    <xf numFmtId="179" fontId="1" fillId="2" borderId="0" xfId="15" applyNumberFormat="1" applyFont="1" applyFill="1" applyAlignment="1">
      <alignment/>
    </xf>
    <xf numFmtId="179" fontId="1" fillId="2" borderId="7" xfId="0" applyNumberFormat="1" applyFont="1" applyFill="1" applyBorder="1" applyAlignment="1">
      <alignment/>
    </xf>
    <xf numFmtId="173" fontId="1" fillId="2" borderId="0" xfId="28" applyNumberFormat="1" applyFont="1" applyFill="1" applyBorder="1" applyAlignment="1">
      <alignment/>
    </xf>
    <xf numFmtId="176" fontId="0" fillId="2" borderId="0" xfId="26" applyNumberFormat="1" applyFont="1" applyFill="1" applyBorder="1">
      <alignment/>
      <protection/>
    </xf>
    <xf numFmtId="173" fontId="1" fillId="2" borderId="0" xfId="28" applyNumberFormat="1" applyFont="1" applyFill="1" applyBorder="1" applyAlignment="1">
      <alignment/>
    </xf>
    <xf numFmtId="172" fontId="1" fillId="2" borderId="17" xfId="15" applyNumberFormat="1" applyFont="1" applyFill="1" applyBorder="1" applyAlignment="1">
      <alignment wrapText="1"/>
    </xf>
    <xf numFmtId="172" fontId="2" fillId="2" borderId="12" xfId="15" applyNumberFormat="1" applyFont="1" applyFill="1" applyBorder="1" applyAlignment="1">
      <alignment wrapText="1"/>
    </xf>
    <xf numFmtId="0" fontId="20" fillId="0" borderId="0" xfId="0" applyFont="1" applyAlignment="1">
      <alignment/>
    </xf>
    <xf numFmtId="0" fontId="20" fillId="2" borderId="0" xfId="0" applyFont="1" applyFill="1" applyAlignment="1">
      <alignment/>
    </xf>
    <xf numFmtId="172" fontId="1" fillId="2" borderId="0" xfId="15" applyNumberFormat="1" applyFont="1" applyFill="1" applyAlignment="1">
      <alignment wrapText="1"/>
    </xf>
    <xf numFmtId="171" fontId="1" fillId="2" borderId="0" xfId="0" applyNumberFormat="1" applyFont="1" applyFill="1" applyBorder="1" applyAlignment="1">
      <alignment/>
    </xf>
    <xf numFmtId="172" fontId="1" fillId="2" borderId="0" xfId="15" applyNumberFormat="1" applyFont="1" applyFill="1" applyAlignment="1">
      <alignment horizontal="left"/>
    </xf>
    <xf numFmtId="172" fontId="1" fillId="2" borderId="7" xfId="0" applyNumberFormat="1" applyFont="1" applyFill="1" applyBorder="1" applyAlignment="1">
      <alignment horizontal="left"/>
    </xf>
    <xf numFmtId="173" fontId="1" fillId="2" borderId="0" xfId="28" applyNumberFormat="1" applyFont="1" applyFill="1" applyAlignment="1">
      <alignment horizontal="right"/>
    </xf>
    <xf numFmtId="17" fontId="1" fillId="2" borderId="0" xfId="0" applyNumberFormat="1" applyFont="1" applyFill="1" applyAlignment="1">
      <alignment horizontal="center"/>
    </xf>
    <xf numFmtId="177" fontId="1" fillId="2" borderId="0" xfId="0" applyNumberFormat="1" applyFont="1" applyFill="1" applyAlignment="1">
      <alignment/>
    </xf>
    <xf numFmtId="172" fontId="1" fillId="2" borderId="16" xfId="15" applyNumberFormat="1" applyFont="1" applyFill="1" applyBorder="1" applyAlignment="1">
      <alignment/>
    </xf>
    <xf numFmtId="15" fontId="2" fillId="2" borderId="0" xfId="0" applyNumberFormat="1" applyFont="1" applyFill="1" applyAlignment="1" quotePrefix="1">
      <alignment horizontal="center"/>
    </xf>
    <xf numFmtId="172" fontId="2" fillId="3" borderId="0" xfId="15" applyNumberFormat="1" applyFont="1" applyFill="1" applyBorder="1" applyAlignment="1" applyProtection="1" quotePrefix="1">
      <alignment horizontal="center" wrapText="1"/>
      <protection/>
    </xf>
    <xf numFmtId="0" fontId="1" fillId="6" borderId="0" xfId="0" applyFont="1" applyFill="1" applyAlignment="1">
      <alignment/>
    </xf>
    <xf numFmtId="172" fontId="1" fillId="3" borderId="0" xfId="15" applyNumberFormat="1" applyFont="1" applyFill="1" applyBorder="1" applyAlignment="1" applyProtection="1">
      <alignment wrapText="1"/>
      <protection/>
    </xf>
    <xf numFmtId="172" fontId="2" fillId="3" borderId="0" xfId="15" applyNumberFormat="1" applyFont="1" applyFill="1" applyBorder="1" applyAlignment="1" applyProtection="1">
      <alignment horizontal="left" wrapText="1"/>
      <protection/>
    </xf>
    <xf numFmtId="15" fontId="2" fillId="3" borderId="0" xfId="0" applyNumberFormat="1" applyFont="1" applyFill="1" applyAlignment="1" quotePrefix="1">
      <alignment horizontal="center" wrapText="1"/>
    </xf>
    <xf numFmtId="174" fontId="1" fillId="2" borderId="0" xfId="15" applyNumberFormat="1" applyFont="1" applyFill="1" applyBorder="1" applyAlignment="1">
      <alignment/>
    </xf>
    <xf numFmtId="0" fontId="2" fillId="6" borderId="0" xfId="0" applyFont="1" applyFill="1" applyAlignment="1">
      <alignment/>
    </xf>
    <xf numFmtId="0" fontId="2" fillId="2" borderId="0" xfId="0" applyFont="1" applyFill="1" applyBorder="1" applyAlignment="1">
      <alignment horizontal="center" wrapText="1"/>
    </xf>
    <xf numFmtId="172" fontId="1" fillId="2" borderId="3" xfId="15" applyNumberFormat="1" applyFont="1" applyFill="1" applyBorder="1" applyAlignment="1">
      <alignment wrapText="1"/>
    </xf>
    <xf numFmtId="172" fontId="1" fillId="2" borderId="18" xfId="15" applyNumberFormat="1" applyFont="1" applyFill="1" applyBorder="1" applyAlignment="1">
      <alignment wrapText="1"/>
    </xf>
    <xf numFmtId="0" fontId="2" fillId="2" borderId="0" xfId="0" applyFont="1" applyFill="1" applyBorder="1" applyAlignment="1" quotePrefix="1">
      <alignment wrapText="1"/>
    </xf>
    <xf numFmtId="0" fontId="2" fillId="2" borderId="0" xfId="0" applyFont="1" applyFill="1" applyAlignment="1">
      <alignment horizontal="center" wrapText="1"/>
    </xf>
    <xf numFmtId="0" fontId="2" fillId="4" borderId="0" xfId="0" applyFont="1" applyFill="1" applyAlignment="1">
      <alignment horizontal="center" wrapText="1"/>
    </xf>
    <xf numFmtId="0" fontId="2" fillId="4" borderId="0" xfId="0" applyFont="1" applyFill="1" applyAlignment="1">
      <alignment wrapText="1"/>
    </xf>
    <xf numFmtId="15" fontId="2" fillId="4" borderId="0" xfId="0" applyNumberFormat="1" applyFont="1" applyFill="1" applyAlignment="1" quotePrefix="1">
      <alignment wrapText="1"/>
    </xf>
    <xf numFmtId="17" fontId="1" fillId="2" borderId="0" xfId="0" applyNumberFormat="1" applyFont="1" applyFill="1" applyBorder="1" applyAlignment="1">
      <alignment horizontal="center"/>
    </xf>
    <xf numFmtId="0" fontId="1" fillId="7" borderId="0" xfId="0" applyFont="1" applyFill="1" applyAlignment="1">
      <alignment/>
    </xf>
    <xf numFmtId="0" fontId="2" fillId="7" borderId="0" xfId="0" applyFont="1" applyFill="1" applyAlignment="1">
      <alignment horizontal="center"/>
    </xf>
    <xf numFmtId="0" fontId="2" fillId="7" borderId="0" xfId="0" applyFont="1" applyFill="1" applyAlignment="1">
      <alignment horizontal="left"/>
    </xf>
    <xf numFmtId="0" fontId="2" fillId="2" borderId="0" xfId="0" applyFont="1" applyFill="1" applyAlignment="1">
      <alignment horizontal="left"/>
    </xf>
    <xf numFmtId="0" fontId="23" fillId="2" borderId="0" xfId="0" applyFont="1" applyFill="1" applyAlignment="1">
      <alignment/>
    </xf>
    <xf numFmtId="173" fontId="1" fillId="7" borderId="0" xfId="28" applyNumberFormat="1" applyFont="1" applyFill="1" applyAlignment="1">
      <alignment/>
    </xf>
    <xf numFmtId="173" fontId="1" fillId="6" borderId="0" xfId="28" applyNumberFormat="1" applyFont="1" applyFill="1" applyAlignment="1">
      <alignment/>
    </xf>
    <xf numFmtId="9" fontId="1" fillId="7" borderId="0" xfId="28" applyNumberFormat="1" applyFont="1" applyFill="1" applyAlignment="1">
      <alignment/>
    </xf>
    <xf numFmtId="172" fontId="1" fillId="3" borderId="0" xfId="15" applyNumberFormat="1" applyFont="1" applyFill="1" applyAlignment="1">
      <alignment/>
    </xf>
    <xf numFmtId="173" fontId="2" fillId="2" borderId="9" xfId="28" applyNumberFormat="1" applyFont="1" applyFill="1" applyBorder="1" applyAlignment="1">
      <alignment/>
    </xf>
    <xf numFmtId="173" fontId="15" fillId="2" borderId="0" xfId="28" applyNumberFormat="1" applyFont="1" applyFill="1" applyAlignment="1">
      <alignment/>
    </xf>
    <xf numFmtId="173" fontId="15" fillId="2" borderId="0" xfId="28" applyNumberFormat="1" applyFont="1" applyFill="1" applyBorder="1" applyAlignment="1">
      <alignment/>
    </xf>
    <xf numFmtId="173" fontId="2" fillId="2" borderId="19" xfId="28" applyNumberFormat="1" applyFont="1" applyFill="1" applyBorder="1" applyAlignment="1">
      <alignment/>
    </xf>
    <xf numFmtId="173" fontId="22" fillId="2" borderId="0" xfId="28" applyNumberFormat="1" applyFont="1" applyFill="1" applyAlignment="1">
      <alignment/>
    </xf>
    <xf numFmtId="173" fontId="22" fillId="2" borderId="0" xfId="28" applyNumberFormat="1" applyFont="1" applyFill="1" applyBorder="1" applyAlignment="1">
      <alignment/>
    </xf>
    <xf numFmtId="173" fontId="1" fillId="2" borderId="1" xfId="28" applyNumberFormat="1" applyFont="1" applyFill="1" applyBorder="1" applyAlignment="1">
      <alignment/>
    </xf>
    <xf numFmtId="171" fontId="2" fillId="2" borderId="9" xfId="15" applyNumberFormat="1" applyFont="1" applyFill="1" applyBorder="1" applyAlignment="1">
      <alignment/>
    </xf>
    <xf numFmtId="171" fontId="15" fillId="2" borderId="0" xfId="15" applyNumberFormat="1" applyFont="1" applyFill="1" applyAlignment="1">
      <alignment/>
    </xf>
    <xf numFmtId="171" fontId="15" fillId="2" borderId="0" xfId="15" applyNumberFormat="1" applyFont="1" applyFill="1" applyBorder="1" applyAlignment="1">
      <alignment/>
    </xf>
    <xf numFmtId="171" fontId="1" fillId="2" borderId="0" xfId="15" applyNumberFormat="1" applyFont="1" applyFill="1" applyBorder="1" applyAlignment="1">
      <alignment/>
    </xf>
    <xf numFmtId="171" fontId="2" fillId="2" borderId="19" xfId="15" applyNumberFormat="1" applyFont="1" applyFill="1" applyBorder="1" applyAlignment="1">
      <alignment/>
    </xf>
    <xf numFmtId="171" fontId="22" fillId="2" borderId="0" xfId="15" applyNumberFormat="1" applyFont="1" applyFill="1" applyAlignment="1">
      <alignment/>
    </xf>
    <xf numFmtId="171" fontId="22" fillId="2" borderId="0" xfId="15" applyNumberFormat="1" applyFont="1" applyFill="1" applyBorder="1" applyAlignment="1">
      <alignment/>
    </xf>
    <xf numFmtId="171" fontId="1" fillId="2" borderId="1" xfId="15" applyNumberFormat="1" applyFont="1" applyFill="1" applyBorder="1" applyAlignment="1">
      <alignment/>
    </xf>
    <xf numFmtId="0" fontId="1" fillId="2" borderId="0" xfId="0" applyFont="1" applyFill="1" applyAlignment="1">
      <alignment/>
    </xf>
    <xf numFmtId="0" fontId="9" fillId="0" borderId="0" xfId="0" applyFont="1" applyBorder="1" applyAlignment="1">
      <alignment/>
    </xf>
    <xf numFmtId="173" fontId="1" fillId="2" borderId="0" xfId="0" applyNumberFormat="1" applyFont="1" applyFill="1" applyAlignment="1">
      <alignment/>
    </xf>
    <xf numFmtId="169" fontId="1" fillId="2" borderId="1" xfId="15" applyNumberFormat="1" applyFont="1" applyFill="1" applyBorder="1" applyAlignment="1">
      <alignment/>
    </xf>
    <xf numFmtId="180" fontId="1" fillId="0" borderId="0" xfId="0" applyNumberFormat="1" applyFont="1" applyFill="1" applyBorder="1" applyAlignment="1" applyProtection="1">
      <alignment horizontal="left"/>
      <protection/>
    </xf>
    <xf numFmtId="176" fontId="2" fillId="2" borderId="0" xfId="26" applyNumberFormat="1" applyFont="1" applyFill="1" applyBorder="1">
      <alignment/>
      <protection/>
    </xf>
    <xf numFmtId="171" fontId="2" fillId="2" borderId="0" xfId="26" applyNumberFormat="1" applyFont="1" applyFill="1" applyBorder="1">
      <alignment/>
      <protection/>
    </xf>
    <xf numFmtId="171" fontId="1" fillId="2" borderId="18" xfId="26" applyNumberFormat="1" applyFont="1" applyFill="1" applyBorder="1" applyAlignment="1">
      <alignment horizontal="right"/>
      <protection/>
    </xf>
    <xf numFmtId="171" fontId="1" fillId="2" borderId="20" xfId="26" applyNumberFormat="1" applyFont="1" applyFill="1" applyBorder="1" applyAlignment="1">
      <alignment horizontal="right"/>
      <protection/>
    </xf>
    <xf numFmtId="171" fontId="1" fillId="2" borderId="17" xfId="26" applyNumberFormat="1" applyFont="1" applyFill="1" applyBorder="1" applyAlignment="1">
      <alignment horizontal="right"/>
      <protection/>
    </xf>
    <xf numFmtId="172" fontId="2" fillId="2" borderId="9" xfId="0" applyNumberFormat="1" applyFont="1" applyFill="1" applyBorder="1" applyAlignment="1">
      <alignment/>
    </xf>
    <xf numFmtId="176" fontId="1" fillId="0" borderId="0" xfId="26" applyNumberFormat="1" applyFont="1" applyFill="1" applyBorder="1">
      <alignment/>
      <protection/>
    </xf>
    <xf numFmtId="176" fontId="1" fillId="2" borderId="1" xfId="24" applyNumberFormat="1" applyFont="1" applyFill="1" applyBorder="1" applyAlignment="1">
      <alignment/>
      <protection/>
    </xf>
    <xf numFmtId="167" fontId="1" fillId="0" borderId="0" xfId="0" applyNumberFormat="1" applyFont="1" applyFill="1" applyAlignment="1">
      <alignment/>
    </xf>
    <xf numFmtId="176" fontId="8" fillId="2" borderId="0" xfId="26" applyNumberFormat="1" applyFont="1" applyFill="1" applyBorder="1">
      <alignment/>
      <protection/>
    </xf>
    <xf numFmtId="172" fontId="2" fillId="2" borderId="5" xfId="15" applyNumberFormat="1" applyFont="1" applyFill="1" applyBorder="1" applyAlignment="1">
      <alignment wrapText="1"/>
    </xf>
    <xf numFmtId="172" fontId="1" fillId="2" borderId="20" xfId="15" applyNumberFormat="1" applyFont="1" applyFill="1" applyBorder="1" applyAlignment="1">
      <alignment wrapText="1"/>
    </xf>
    <xf numFmtId="15" fontId="2" fillId="3" borderId="0" xfId="0" applyNumberFormat="1" applyFont="1" applyFill="1" applyAlignment="1" quotePrefix="1">
      <alignment horizontal="center"/>
    </xf>
    <xf numFmtId="180" fontId="1" fillId="2" borderId="0" xfId="0" applyNumberFormat="1" applyFont="1" applyFill="1" applyBorder="1" applyAlignment="1" applyProtection="1">
      <alignment horizontal="left"/>
      <protection/>
    </xf>
    <xf numFmtId="171" fontId="2" fillId="2" borderId="7" xfId="26" applyNumberFormat="1" applyFont="1" applyFill="1" applyBorder="1" applyAlignment="1">
      <alignment horizontal="right"/>
      <protection/>
    </xf>
    <xf numFmtId="176" fontId="25" fillId="2" borderId="0" xfId="26" applyNumberFormat="1" applyFont="1" applyFill="1" applyBorder="1">
      <alignment/>
      <protection/>
    </xf>
    <xf numFmtId="176" fontId="26" fillId="2" borderId="0" xfId="26" applyNumberFormat="1" applyFont="1" applyFill="1" applyBorder="1">
      <alignment/>
      <protection/>
    </xf>
    <xf numFmtId="176" fontId="24" fillId="2" borderId="0" xfId="26" applyNumberFormat="1" applyFont="1" applyFill="1" applyBorder="1">
      <alignment/>
      <protection/>
    </xf>
    <xf numFmtId="172" fontId="2" fillId="3" borderId="0" xfId="15" applyNumberFormat="1" applyFont="1" applyFill="1" applyBorder="1" applyAlignment="1" applyProtection="1">
      <alignment horizontal="center" wrapText="1"/>
      <protection/>
    </xf>
    <xf numFmtId="0" fontId="1" fillId="2" borderId="0" xfId="0" applyFont="1" applyFill="1" applyAlignment="1">
      <alignment horizontal="left" wrapText="1"/>
    </xf>
    <xf numFmtId="169" fontId="2" fillId="2" borderId="21" xfId="15" applyNumberFormat="1" applyFont="1" applyFill="1" applyBorder="1" applyAlignment="1">
      <alignment/>
    </xf>
    <xf numFmtId="169" fontId="2" fillId="2" borderId="0" xfId="15" applyNumberFormat="1" applyFont="1" applyFill="1" applyBorder="1" applyAlignment="1">
      <alignment/>
    </xf>
    <xf numFmtId="176" fontId="1" fillId="2" borderId="0" xfId="24" applyNumberFormat="1" applyFont="1" applyFill="1" applyBorder="1" applyAlignment="1">
      <alignment horizontal="right"/>
      <protection/>
    </xf>
    <xf numFmtId="169" fontId="2" fillId="3" borderId="0" xfId="17" applyNumberFormat="1" applyFont="1" applyFill="1" applyBorder="1" applyAlignment="1">
      <alignment horizontal="center"/>
    </xf>
    <xf numFmtId="171" fontId="2" fillId="2" borderId="0" xfId="0" applyNumberFormat="1" applyFont="1" applyFill="1" applyBorder="1" applyAlignment="1">
      <alignment/>
    </xf>
    <xf numFmtId="180" fontId="4" fillId="0" borderId="0" xfId="0" applyNumberFormat="1" applyFont="1" applyBorder="1" applyAlignment="1">
      <alignment/>
    </xf>
    <xf numFmtId="180" fontId="3" fillId="0" borderId="0" xfId="0" applyNumberFormat="1" applyFont="1" applyFill="1" applyBorder="1" applyAlignment="1">
      <alignment/>
    </xf>
    <xf numFmtId="172" fontId="15" fillId="2" borderId="0" xfId="0" applyNumberFormat="1" applyFont="1" applyFill="1" applyAlignment="1">
      <alignment/>
    </xf>
    <xf numFmtId="173" fontId="1" fillId="2" borderId="0" xfId="28" applyNumberFormat="1" applyFont="1" applyFill="1" applyBorder="1" applyAlignment="1">
      <alignment horizontal="right"/>
    </xf>
    <xf numFmtId="171" fontId="1" fillId="2" borderId="18" xfId="0" applyNumberFormat="1" applyFont="1" applyFill="1" applyBorder="1" applyAlignment="1">
      <alignment/>
    </xf>
    <xf numFmtId="171" fontId="1" fillId="2" borderId="17" xfId="0" applyNumberFormat="1" applyFont="1" applyFill="1" applyBorder="1" applyAlignment="1">
      <alignment/>
    </xf>
    <xf numFmtId="171" fontId="1" fillId="2" borderId="20" xfId="0" applyNumberFormat="1" applyFont="1" applyFill="1" applyBorder="1" applyAlignment="1">
      <alignment/>
    </xf>
    <xf numFmtId="173" fontId="1" fillId="2" borderId="18" xfId="28" applyNumberFormat="1" applyFont="1" applyFill="1" applyBorder="1" applyAlignment="1">
      <alignment/>
    </xf>
    <xf numFmtId="173" fontId="1" fillId="2" borderId="17" xfId="28" applyNumberFormat="1" applyFont="1" applyFill="1" applyBorder="1" applyAlignment="1">
      <alignment/>
    </xf>
    <xf numFmtId="171" fontId="2" fillId="2" borderId="9" xfId="0" applyNumberFormat="1" applyFont="1" applyFill="1" applyBorder="1" applyAlignment="1">
      <alignment/>
    </xf>
    <xf numFmtId="171" fontId="1" fillId="2" borderId="0" xfId="0" applyNumberFormat="1" applyFont="1" applyFill="1" applyAlignment="1">
      <alignment/>
    </xf>
    <xf numFmtId="0" fontId="2" fillId="2" borderId="0" xfId="0" applyFont="1" applyFill="1" applyBorder="1" applyAlignment="1">
      <alignment/>
    </xf>
    <xf numFmtId="169" fontId="2" fillId="3" borderId="0" xfId="17" applyNumberFormat="1" applyFont="1" applyFill="1" applyAlignment="1" quotePrefix="1">
      <alignment horizontal="center" wrapText="1"/>
    </xf>
    <xf numFmtId="169" fontId="2" fillId="3" borderId="0" xfId="17" applyNumberFormat="1" applyFont="1" applyFill="1" applyAlignment="1">
      <alignment horizontal="center"/>
    </xf>
    <xf numFmtId="171" fontId="1" fillId="2" borderId="0" xfId="15" applyNumberFormat="1" applyFont="1" applyFill="1" applyBorder="1" applyAlignment="1">
      <alignment/>
    </xf>
    <xf numFmtId="176" fontId="1" fillId="2" borderId="0" xfId="15" applyNumberFormat="1" applyFont="1" applyFill="1" applyAlignment="1">
      <alignment/>
    </xf>
    <xf numFmtId="38" fontId="1" fillId="8" borderId="0" xfId="27" applyNumberFormat="1" applyFont="1" applyFill="1">
      <alignment/>
      <protection/>
    </xf>
    <xf numFmtId="182" fontId="1" fillId="2" borderId="0" xfId="27" applyNumberFormat="1" applyFont="1" applyFill="1">
      <alignment/>
      <protection/>
    </xf>
    <xf numFmtId="169" fontId="2" fillId="3" borderId="8" xfId="17" applyNumberFormat="1" applyFont="1" applyFill="1" applyBorder="1" applyAlignment="1" quotePrefix="1">
      <alignment horizontal="center" wrapText="1"/>
    </xf>
    <xf numFmtId="172" fontId="2" fillId="3" borderId="0" xfId="15" applyNumberFormat="1" applyFont="1" applyFill="1" applyAlignment="1" quotePrefix="1">
      <alignment horizontal="right" wrapText="1"/>
    </xf>
    <xf numFmtId="172" fontId="2" fillId="3" borderId="0" xfId="15" applyNumberFormat="1" applyFont="1" applyFill="1" applyAlignment="1">
      <alignment horizontal="right" wrapText="1"/>
    </xf>
    <xf numFmtId="172" fontId="1" fillId="2" borderId="7" xfId="15" applyNumberFormat="1" applyFont="1" applyFill="1" applyBorder="1" applyAlignment="1">
      <alignment/>
    </xf>
    <xf numFmtId="171" fontId="1" fillId="2" borderId="0" xfId="15" applyNumberFormat="1" applyFont="1" applyFill="1" applyAlignment="1">
      <alignment/>
    </xf>
    <xf numFmtId="173" fontId="0" fillId="2" borderId="0" xfId="0" applyNumberFormat="1" applyFill="1" applyAlignment="1">
      <alignment/>
    </xf>
    <xf numFmtId="174" fontId="1" fillId="0" borderId="2" xfId="15" applyNumberFormat="1" applyFont="1" applyFill="1" applyBorder="1" applyAlignment="1">
      <alignment/>
    </xf>
    <xf numFmtId="172" fontId="1" fillId="0" borderId="16" xfId="15" applyNumberFormat="1" applyFont="1" applyFill="1" applyBorder="1" applyAlignment="1">
      <alignment/>
    </xf>
    <xf numFmtId="0" fontId="2" fillId="2" borderId="0" xfId="0" applyFont="1" applyFill="1" applyBorder="1" applyAlignment="1">
      <alignment horizontal="left" wrapText="1"/>
    </xf>
    <xf numFmtId="172" fontId="1" fillId="2" borderId="22" xfId="15" applyNumberFormat="1" applyFont="1" applyFill="1" applyBorder="1" applyAlignment="1">
      <alignment/>
    </xf>
    <xf numFmtId="183" fontId="1" fillId="2" borderId="0" xfId="0" applyNumberFormat="1" applyFont="1" applyFill="1" applyAlignment="1">
      <alignment/>
    </xf>
    <xf numFmtId="172" fontId="2" fillId="2" borderId="0" xfId="0" applyNumberFormat="1" applyFont="1" applyFill="1" applyBorder="1" applyAlignment="1">
      <alignment/>
    </xf>
    <xf numFmtId="172" fontId="2" fillId="2" borderId="1" xfId="0" applyNumberFormat="1" applyFont="1" applyFill="1" applyBorder="1" applyAlignment="1">
      <alignment/>
    </xf>
    <xf numFmtId="172" fontId="1" fillId="2" borderId="0" xfId="0" applyNumberFormat="1" applyFont="1" applyFill="1" applyBorder="1" applyAlignment="1">
      <alignment/>
    </xf>
    <xf numFmtId="172" fontId="1" fillId="2" borderId="1" xfId="0" applyNumberFormat="1" applyFont="1" applyFill="1" applyBorder="1" applyAlignment="1">
      <alignment/>
    </xf>
    <xf numFmtId="38" fontId="1" fillId="2" borderId="0" xfId="0" applyNumberFormat="1" applyFont="1" applyFill="1" applyAlignment="1">
      <alignment/>
    </xf>
    <xf numFmtId="38" fontId="2" fillId="2" borderId="0" xfId="0" applyNumberFormat="1" applyFont="1" applyFill="1" applyAlignment="1">
      <alignment/>
    </xf>
    <xf numFmtId="38" fontId="1" fillId="2" borderId="1" xfId="0" applyNumberFormat="1" applyFont="1" applyFill="1" applyBorder="1" applyAlignment="1">
      <alignment/>
    </xf>
    <xf numFmtId="38" fontId="2" fillId="2" borderId="1" xfId="0" applyNumberFormat="1" applyFont="1" applyFill="1" applyBorder="1" applyAlignment="1">
      <alignment/>
    </xf>
    <xf numFmtId="38" fontId="2" fillId="2" borderId="9" xfId="0" applyNumberFormat="1" applyFont="1" applyFill="1" applyBorder="1" applyAlignment="1">
      <alignment/>
    </xf>
    <xf numFmtId="167" fontId="1" fillId="2" borderId="1" xfId="0" applyNumberFormat="1" applyFont="1" applyFill="1" applyBorder="1" applyAlignment="1">
      <alignment/>
    </xf>
    <xf numFmtId="172" fontId="27" fillId="2" borderId="0" xfId="0" applyNumberFormat="1" applyFont="1" applyFill="1" applyAlignment="1">
      <alignment/>
    </xf>
    <xf numFmtId="0" fontId="2" fillId="2" borderId="0" xfId="0" applyFont="1" applyFill="1" applyAlignment="1">
      <alignment/>
    </xf>
    <xf numFmtId="0" fontId="24" fillId="2" borderId="0" xfId="0" applyFont="1" applyFill="1" applyBorder="1" applyAlignment="1">
      <alignment/>
    </xf>
    <xf numFmtId="0" fontId="0" fillId="2" borderId="0" xfId="0" applyFill="1" applyBorder="1" applyAlignment="1">
      <alignment/>
    </xf>
    <xf numFmtId="0" fontId="3" fillId="0" borderId="0" xfId="0" applyFont="1" applyAlignment="1">
      <alignment/>
    </xf>
    <xf numFmtId="172" fontId="4" fillId="3" borderId="0" xfId="15" applyNumberFormat="1" applyFont="1" applyFill="1" applyAlignment="1">
      <alignment horizontal="center"/>
    </xf>
    <xf numFmtId="172" fontId="4" fillId="3" borderId="0" xfId="15" applyNumberFormat="1" applyFont="1" applyFill="1" applyAlignment="1">
      <alignment horizontal="center" wrapText="1"/>
    </xf>
    <xf numFmtId="172" fontId="4" fillId="3" borderId="0" xfId="15" applyNumberFormat="1" applyFont="1" applyFill="1" applyBorder="1" applyAlignment="1">
      <alignment horizontal="center" wrapText="1"/>
    </xf>
    <xf numFmtId="172" fontId="1" fillId="2" borderId="0" xfId="15" applyNumberFormat="1" applyFont="1" applyFill="1" applyAlignment="1" quotePrefix="1">
      <alignment/>
    </xf>
    <xf numFmtId="172" fontId="1" fillId="2" borderId="0" xfId="15" applyNumberFormat="1" applyFont="1" applyFill="1" applyAlignment="1">
      <alignment horizontal="left" indent="1"/>
    </xf>
    <xf numFmtId="178" fontId="1" fillId="2" borderId="0" xfId="28" applyNumberFormat="1" applyFont="1" applyFill="1" applyBorder="1" applyAlignment="1">
      <alignment horizontal="right"/>
    </xf>
    <xf numFmtId="173" fontId="0" fillId="2" borderId="0" xfId="28" applyNumberFormat="1" applyFill="1" applyAlignment="1">
      <alignment/>
    </xf>
    <xf numFmtId="174" fontId="0" fillId="2" borderId="0" xfId="0" applyNumberFormat="1" applyFill="1" applyAlignment="1">
      <alignment/>
    </xf>
    <xf numFmtId="0" fontId="3" fillId="2" borderId="0" xfId="0" applyFont="1" applyFill="1" applyAlignment="1">
      <alignment/>
    </xf>
    <xf numFmtId="172" fontId="3" fillId="2" borderId="0" xfId="15" applyNumberFormat="1" applyFont="1" applyFill="1" applyAlignment="1">
      <alignment/>
    </xf>
    <xf numFmtId="174" fontId="3" fillId="2" borderId="0" xfId="15" applyNumberFormat="1" applyFont="1" applyFill="1" applyAlignment="1">
      <alignment/>
    </xf>
    <xf numFmtId="169" fontId="1" fillId="2" borderId="3" xfId="15" applyNumberFormat="1" applyFont="1" applyFill="1" applyBorder="1" applyAlignment="1">
      <alignment/>
    </xf>
    <xf numFmtId="169" fontId="1" fillId="2" borderId="5" xfId="15" applyNumberFormat="1" applyFont="1" applyFill="1" applyBorder="1" applyAlignment="1">
      <alignment/>
    </xf>
    <xf numFmtId="0" fontId="0" fillId="0" borderId="0" xfId="0" applyAlignment="1">
      <alignment horizontal="left" wrapText="1"/>
    </xf>
    <xf numFmtId="172" fontId="2" fillId="2" borderId="0" xfId="15" applyNumberFormat="1" applyFont="1" applyFill="1" applyAlignment="1" quotePrefix="1">
      <alignment horizontal="right" wrapText="1"/>
    </xf>
    <xf numFmtId="0" fontId="0" fillId="0" borderId="0" xfId="0" applyAlignment="1">
      <alignment wrapText="1"/>
    </xf>
    <xf numFmtId="0" fontId="24" fillId="3" borderId="0" xfId="0" applyFont="1" applyFill="1" applyBorder="1" applyAlignment="1">
      <alignment wrapText="1"/>
    </xf>
    <xf numFmtId="0" fontId="24" fillId="3" borderId="0" xfId="0" applyFont="1" applyFill="1" applyBorder="1" applyAlignment="1" quotePrefix="1">
      <alignment horizontal="center" wrapText="1"/>
    </xf>
    <xf numFmtId="0" fontId="24" fillId="3" borderId="0" xfId="0" applyFont="1" applyFill="1" applyBorder="1" applyAlignment="1" quotePrefix="1">
      <alignment horizontal="center"/>
    </xf>
    <xf numFmtId="0" fontId="24" fillId="3" borderId="3" xfId="0" applyFont="1" applyFill="1" applyBorder="1" applyAlignment="1" quotePrefix="1">
      <alignment horizontal="left" wrapText="1"/>
    </xf>
    <xf numFmtId="0" fontId="24" fillId="3" borderId="21" xfId="0" applyFont="1" applyFill="1" applyBorder="1" applyAlignment="1">
      <alignment horizontal="center" wrapText="1"/>
    </xf>
    <xf numFmtId="0" fontId="24" fillId="3" borderId="4" xfId="0" applyFont="1" applyFill="1" applyBorder="1" applyAlignment="1">
      <alignment horizontal="center"/>
    </xf>
    <xf numFmtId="0" fontId="24" fillId="3" borderId="5" xfId="0" applyFont="1" applyFill="1" applyBorder="1" applyAlignment="1">
      <alignment wrapText="1"/>
    </xf>
    <xf numFmtId="0" fontId="24" fillId="3" borderId="1" xfId="0" applyFont="1" applyFill="1" applyBorder="1" applyAlignment="1">
      <alignment/>
    </xf>
    <xf numFmtId="0" fontId="24" fillId="3" borderId="6" xfId="0" applyFont="1" applyFill="1" applyBorder="1" applyAlignment="1">
      <alignment/>
    </xf>
    <xf numFmtId="0" fontId="24" fillId="4" borderId="3" xfId="0" applyFont="1" applyFill="1" applyBorder="1" applyAlignment="1" quotePrefix="1">
      <alignment horizontal="left" wrapText="1"/>
    </xf>
    <xf numFmtId="0" fontId="24" fillId="4" borderId="21" xfId="0" applyFont="1" applyFill="1" applyBorder="1" applyAlignment="1">
      <alignment horizontal="center" wrapText="1"/>
    </xf>
    <xf numFmtId="0" fontId="24" fillId="4" borderId="4" xfId="0" applyFont="1" applyFill="1" applyBorder="1" applyAlignment="1">
      <alignment horizontal="center"/>
    </xf>
    <xf numFmtId="0" fontId="24" fillId="4" borderId="5" xfId="0" applyFont="1" applyFill="1" applyBorder="1" applyAlignment="1">
      <alignment wrapText="1"/>
    </xf>
    <xf numFmtId="0" fontId="24" fillId="4" borderId="1" xfId="0" applyFont="1" applyFill="1" applyBorder="1" applyAlignment="1">
      <alignment/>
    </xf>
    <xf numFmtId="172" fontId="3" fillId="2" borderId="0" xfId="0" applyNumberFormat="1" applyFont="1" applyFill="1" applyAlignment="1">
      <alignment/>
    </xf>
    <xf numFmtId="0" fontId="24" fillId="4" borderId="6" xfId="0" applyFont="1" applyFill="1" applyBorder="1" applyAlignment="1">
      <alignment/>
    </xf>
    <xf numFmtId="0" fontId="24" fillId="2" borderId="0" xfId="0" applyFont="1" applyFill="1" applyBorder="1" applyAlignment="1">
      <alignment wrapText="1"/>
    </xf>
    <xf numFmtId="0" fontId="0" fillId="2" borderId="0" xfId="0" applyFill="1" applyAlignment="1">
      <alignment wrapText="1"/>
    </xf>
    <xf numFmtId="172" fontId="24" fillId="2" borderId="0" xfId="15" applyNumberFormat="1" applyFont="1" applyFill="1" applyBorder="1" applyAlignment="1">
      <alignment/>
    </xf>
    <xf numFmtId="0" fontId="0" fillId="2" borderId="0" xfId="0" applyFill="1" applyBorder="1" applyAlignment="1">
      <alignment horizontal="left" wrapText="1" indent="1"/>
    </xf>
    <xf numFmtId="172" fontId="0" fillId="2" borderId="3" xfId="15" applyNumberFormat="1" applyFill="1" applyBorder="1" applyAlignment="1">
      <alignment/>
    </xf>
    <xf numFmtId="172" fontId="0" fillId="2" borderId="21" xfId="15" applyNumberFormat="1" applyFill="1" applyBorder="1" applyAlignment="1">
      <alignment/>
    </xf>
    <xf numFmtId="172" fontId="0" fillId="2" borderId="4" xfId="15" applyNumberFormat="1" applyFill="1" applyBorder="1" applyAlignment="1">
      <alignment/>
    </xf>
    <xf numFmtId="172" fontId="0" fillId="2" borderId="13" xfId="15" applyNumberFormat="1" applyFill="1" applyBorder="1" applyAlignment="1">
      <alignment/>
    </xf>
    <xf numFmtId="172" fontId="0" fillId="2" borderId="0" xfId="15" applyNumberFormat="1" applyFill="1" applyBorder="1" applyAlignment="1">
      <alignment/>
    </xf>
    <xf numFmtId="172" fontId="0" fillId="2" borderId="15" xfId="15" applyNumberFormat="1" applyFill="1" applyBorder="1" applyAlignment="1">
      <alignment/>
    </xf>
    <xf numFmtId="172" fontId="0" fillId="2" borderId="5" xfId="15" applyNumberFormat="1" applyFill="1" applyBorder="1" applyAlignment="1">
      <alignment/>
    </xf>
    <xf numFmtId="172" fontId="0" fillId="2" borderId="1" xfId="15" applyNumberFormat="1" applyFill="1" applyBorder="1" applyAlignment="1">
      <alignment/>
    </xf>
    <xf numFmtId="172" fontId="0" fillId="2" borderId="6" xfId="15" applyNumberFormat="1" applyFill="1" applyBorder="1" applyAlignment="1">
      <alignment/>
    </xf>
    <xf numFmtId="172" fontId="24" fillId="2" borderId="0" xfId="0" applyNumberFormat="1" applyFont="1" applyFill="1" applyBorder="1" applyAlignment="1">
      <alignment/>
    </xf>
    <xf numFmtId="0" fontId="0" fillId="2" borderId="0" xfId="0" applyFill="1" applyBorder="1" applyAlignment="1">
      <alignment horizontal="left" wrapText="1"/>
    </xf>
    <xf numFmtId="0" fontId="0" fillId="2" borderId="0" xfId="0" applyFill="1" applyBorder="1" applyAlignment="1">
      <alignment wrapText="1"/>
    </xf>
    <xf numFmtId="172" fontId="24" fillId="2" borderId="7" xfId="15" applyNumberFormat="1" applyFont="1" applyFill="1" applyBorder="1" applyAlignment="1">
      <alignment/>
    </xf>
    <xf numFmtId="0" fontId="9" fillId="2" borderId="0" xfId="0" applyFont="1" applyFill="1" applyBorder="1" applyAlignment="1">
      <alignment wrapText="1"/>
    </xf>
    <xf numFmtId="0" fontId="0" fillId="2" borderId="13" xfId="0" applyFill="1" applyBorder="1" applyAlignment="1">
      <alignment wrapText="1"/>
    </xf>
    <xf numFmtId="0" fontId="0" fillId="2" borderId="13" xfId="0" applyFont="1" applyFill="1" applyBorder="1" applyAlignment="1">
      <alignment wrapText="1"/>
    </xf>
    <xf numFmtId="0" fontId="0" fillId="2" borderId="13" xfId="0" applyFill="1" applyBorder="1" applyAlignment="1">
      <alignment horizontal="left" wrapText="1" indent="1"/>
    </xf>
    <xf numFmtId="172" fontId="0" fillId="2" borderId="4" xfId="15" applyNumberFormat="1" applyFont="1" applyFill="1" applyBorder="1" applyAlignment="1">
      <alignment horizontal="right"/>
    </xf>
    <xf numFmtId="172" fontId="0" fillId="2" borderId="6" xfId="15" applyNumberFormat="1" applyFont="1" applyFill="1" applyBorder="1" applyAlignment="1">
      <alignment horizontal="right"/>
    </xf>
    <xf numFmtId="0" fontId="24" fillId="2" borderId="13" xfId="0" applyFont="1" applyFill="1" applyBorder="1" applyAlignment="1">
      <alignment wrapText="1"/>
    </xf>
    <xf numFmtId="172" fontId="24" fillId="2" borderId="22" xfId="15" applyNumberFormat="1" applyFont="1" applyFill="1" applyBorder="1" applyAlignment="1">
      <alignment/>
    </xf>
    <xf numFmtId="0" fontId="0" fillId="2" borderId="15" xfId="0" applyFill="1" applyBorder="1" applyAlignment="1">
      <alignment/>
    </xf>
    <xf numFmtId="0" fontId="3" fillId="2" borderId="5" xfId="0" applyFont="1" applyFill="1" applyBorder="1" applyAlignment="1">
      <alignment wrapText="1"/>
    </xf>
    <xf numFmtId="0" fontId="0" fillId="2" borderId="1" xfId="0" applyFill="1" applyBorder="1" applyAlignment="1">
      <alignment/>
    </xf>
    <xf numFmtId="0" fontId="0" fillId="2" borderId="6" xfId="0" applyFill="1" applyBorder="1" applyAlignment="1">
      <alignment/>
    </xf>
    <xf numFmtId="173" fontId="1" fillId="6" borderId="0" xfId="28" applyNumberFormat="1" applyFont="1" applyFill="1" applyAlignment="1">
      <alignment horizontal="right"/>
    </xf>
    <xf numFmtId="0" fontId="0" fillId="2" borderId="3" xfId="0" applyFill="1" applyBorder="1" applyAlignment="1">
      <alignment wrapText="1"/>
    </xf>
    <xf numFmtId="167" fontId="1" fillId="2" borderId="0" xfId="0" applyNumberFormat="1" applyFont="1" applyFill="1" applyAlignment="1">
      <alignment/>
    </xf>
    <xf numFmtId="173" fontId="3" fillId="2" borderId="0" xfId="28" applyNumberFormat="1" applyFont="1" applyFill="1" applyAlignment="1">
      <alignment/>
    </xf>
    <xf numFmtId="0" fontId="3" fillId="0" borderId="0" xfId="0" applyFont="1" applyBorder="1" applyAlignment="1">
      <alignment/>
    </xf>
    <xf numFmtId="0" fontId="4" fillId="0" borderId="0" xfId="0" applyFont="1" applyBorder="1" applyAlignment="1" quotePrefix="1">
      <alignment horizontal="right"/>
    </xf>
    <xf numFmtId="0" fontId="4" fillId="9" borderId="0" xfId="0" applyFont="1" applyFill="1" applyBorder="1" applyAlignment="1">
      <alignment/>
    </xf>
    <xf numFmtId="0" fontId="4" fillId="9" borderId="0" xfId="0" applyFont="1" applyFill="1" applyBorder="1" applyAlignment="1">
      <alignment horizontal="right"/>
    </xf>
    <xf numFmtId="172" fontId="3" fillId="0" borderId="0" xfId="15" applyNumberFormat="1" applyFont="1" applyBorder="1" applyAlignment="1">
      <alignment horizontal="right"/>
    </xf>
    <xf numFmtId="172" fontId="4" fillId="9" borderId="0" xfId="15" applyNumberFormat="1" applyFont="1" applyFill="1" applyBorder="1" applyAlignment="1">
      <alignment horizontal="right"/>
    </xf>
    <xf numFmtId="173" fontId="3" fillId="0" borderId="0" xfId="28" applyNumberFormat="1" applyFont="1" applyBorder="1" applyAlignment="1">
      <alignment horizontal="right"/>
    </xf>
    <xf numFmtId="0" fontId="3" fillId="0" borderId="0" xfId="0" applyFont="1" applyBorder="1" applyAlignment="1">
      <alignment horizontal="right"/>
    </xf>
    <xf numFmtId="172" fontId="3" fillId="0" borderId="0" xfId="15" applyNumberFormat="1" applyFont="1" applyFill="1" applyBorder="1" applyAlignment="1">
      <alignment horizontal="right"/>
    </xf>
    <xf numFmtId="0" fontId="23" fillId="0" borderId="0" xfId="0" applyFont="1" applyBorder="1" applyAlignment="1">
      <alignment/>
    </xf>
    <xf numFmtId="0" fontId="23" fillId="0" borderId="0" xfId="0" applyFont="1" applyBorder="1" applyAlignment="1">
      <alignment horizontal="right"/>
    </xf>
    <xf numFmtId="169" fontId="3" fillId="0" borderId="0" xfId="15" applyNumberFormat="1" applyFont="1" applyFill="1" applyBorder="1" applyAlignment="1">
      <alignment horizontal="right"/>
    </xf>
    <xf numFmtId="169" fontId="3" fillId="0" borderId="0" xfId="15" applyNumberFormat="1" applyFont="1" applyBorder="1" applyAlignment="1">
      <alignment horizontal="right"/>
    </xf>
    <xf numFmtId="169" fontId="4" fillId="9" borderId="0" xfId="15" applyNumberFormat="1" applyFont="1" applyFill="1" applyBorder="1" applyAlignment="1">
      <alignment horizontal="right"/>
    </xf>
    <xf numFmtId="0" fontId="4" fillId="0" borderId="0" xfId="0" applyFont="1" applyFill="1" applyBorder="1" applyAlignment="1">
      <alignment/>
    </xf>
    <xf numFmtId="169" fontId="4" fillId="0" borderId="0" xfId="15" applyNumberFormat="1" applyFont="1" applyFill="1" applyBorder="1" applyAlignment="1">
      <alignment horizontal="right"/>
    </xf>
    <xf numFmtId="15" fontId="4" fillId="0" borderId="0" xfId="0" applyNumberFormat="1" applyFont="1" applyBorder="1" applyAlignment="1" quotePrefix="1">
      <alignment horizontal="right"/>
    </xf>
    <xf numFmtId="0" fontId="3" fillId="0" borderId="0" xfId="0" applyFont="1" applyFill="1" applyBorder="1" applyAlignment="1">
      <alignment/>
    </xf>
    <xf numFmtId="0" fontId="4" fillId="0" borderId="0" xfId="0" applyFont="1" applyFill="1" applyBorder="1" applyAlignment="1">
      <alignment horizontal="right"/>
    </xf>
    <xf numFmtId="169" fontId="3" fillId="0" borderId="0" xfId="0" applyNumberFormat="1" applyFont="1" applyBorder="1" applyAlignment="1">
      <alignment horizontal="right"/>
    </xf>
    <xf numFmtId="184" fontId="1" fillId="2" borderId="1" xfId="15" applyNumberFormat="1" applyFont="1" applyFill="1" applyBorder="1" applyAlignment="1">
      <alignment/>
    </xf>
    <xf numFmtId="0" fontId="4" fillId="9" borderId="0" xfId="0" applyFont="1" applyFill="1" applyBorder="1" applyAlignment="1" quotePrefix="1">
      <alignment horizontal="right"/>
    </xf>
    <xf numFmtId="0" fontId="0" fillId="0" borderId="0" xfId="0" applyBorder="1" applyAlignment="1">
      <alignment/>
    </xf>
    <xf numFmtId="174" fontId="4" fillId="2" borderId="0" xfId="15" applyNumberFormat="1" applyFont="1" applyFill="1" applyAlignment="1">
      <alignment/>
    </xf>
    <xf numFmtId="172" fontId="0" fillId="0" borderId="0" xfId="0" applyNumberFormat="1" applyAlignment="1">
      <alignment/>
    </xf>
    <xf numFmtId="172" fontId="1" fillId="2" borderId="0" xfId="28" applyNumberFormat="1" applyFont="1" applyFill="1" applyBorder="1" applyAlignment="1">
      <alignment horizontal="right"/>
    </xf>
    <xf numFmtId="173" fontId="2" fillId="2" borderId="9" xfId="28" applyNumberFormat="1" applyFont="1" applyFill="1" applyBorder="1" applyAlignment="1">
      <alignment horizontal="right"/>
    </xf>
    <xf numFmtId="178" fontId="1" fillId="2" borderId="0" xfId="0" applyNumberFormat="1" applyFont="1" applyFill="1" applyAlignment="1">
      <alignment/>
    </xf>
    <xf numFmtId="3" fontId="1" fillId="2" borderId="0" xfId="24" applyNumberFormat="1" applyFont="1" applyFill="1" applyBorder="1" applyAlignment="1">
      <alignment/>
      <protection/>
    </xf>
    <xf numFmtId="3" fontId="1" fillId="2" borderId="0" xfId="24" applyNumberFormat="1" applyFont="1" applyFill="1" applyBorder="1" applyAlignment="1">
      <alignment horizontal="right"/>
      <protection/>
    </xf>
    <xf numFmtId="171" fontId="2" fillId="2" borderId="23" xfId="0" applyNumberFormat="1" applyFont="1" applyFill="1" applyBorder="1" applyAlignment="1">
      <alignment/>
    </xf>
    <xf numFmtId="181" fontId="1" fillId="2" borderId="0" xfId="27" applyNumberFormat="1" applyFont="1" applyFill="1">
      <alignment/>
      <protection/>
    </xf>
    <xf numFmtId="186" fontId="1" fillId="2" borderId="0" xfId="15" applyNumberFormat="1" applyFont="1" applyFill="1" applyAlignment="1">
      <alignment/>
    </xf>
    <xf numFmtId="185" fontId="1" fillId="2" borderId="0" xfId="15" applyNumberFormat="1" applyFont="1" applyFill="1" applyAlignment="1">
      <alignment/>
    </xf>
    <xf numFmtId="171" fontId="2" fillId="2" borderId="1" xfId="24" applyNumberFormat="1" applyFont="1" applyFill="1" applyBorder="1" applyAlignment="1">
      <alignment horizontal="right"/>
      <protection/>
    </xf>
    <xf numFmtId="40" fontId="1" fillId="2" borderId="0" xfId="27" applyNumberFormat="1" applyFont="1" applyFill="1" applyAlignment="1">
      <alignment wrapText="1"/>
      <protection/>
    </xf>
    <xf numFmtId="174" fontId="1" fillId="2" borderId="1" xfId="15" applyNumberFormat="1" applyFont="1" applyFill="1" applyBorder="1" applyAlignment="1">
      <alignment/>
    </xf>
    <xf numFmtId="176" fontId="1" fillId="2" borderId="1" xfId="26" applyNumberFormat="1" applyFont="1" applyFill="1" applyBorder="1">
      <alignment/>
      <protection/>
    </xf>
    <xf numFmtId="176" fontId="2" fillId="2" borderId="0" xfId="25" applyNumberFormat="1" applyFont="1" applyFill="1" applyBorder="1" applyAlignment="1">
      <alignment horizontal="center" wrapText="1"/>
      <protection/>
    </xf>
    <xf numFmtId="176" fontId="2" fillId="2" borderId="0" xfId="26" applyNumberFormat="1" applyFont="1" applyFill="1" applyBorder="1" applyAlignment="1">
      <alignment horizontal="center" wrapText="1"/>
      <protection/>
    </xf>
    <xf numFmtId="172" fontId="0" fillId="2" borderId="1" xfId="15" applyNumberFormat="1" applyFont="1" applyFill="1" applyBorder="1" applyAlignment="1">
      <alignment/>
    </xf>
    <xf numFmtId="0" fontId="3" fillId="2" borderId="0" xfId="0" applyFont="1" applyFill="1" applyBorder="1" applyAlignment="1">
      <alignment wrapText="1"/>
    </xf>
    <xf numFmtId="172" fontId="0" fillId="2" borderId="15" xfId="15" applyNumberFormat="1" applyFont="1" applyFill="1" applyBorder="1" applyAlignment="1">
      <alignment horizontal="right"/>
    </xf>
    <xf numFmtId="17" fontId="1" fillId="2" borderId="1" xfId="0" applyNumberFormat="1" applyFont="1" applyFill="1" applyBorder="1" applyAlignment="1" quotePrefix="1">
      <alignment horizontal="center"/>
    </xf>
    <xf numFmtId="172" fontId="24" fillId="2" borderId="1" xfId="15" applyNumberFormat="1" applyFont="1" applyFill="1" applyBorder="1" applyAlignment="1">
      <alignment/>
    </xf>
    <xf numFmtId="1" fontId="3" fillId="0" borderId="0" xfId="0" applyNumberFormat="1" applyFont="1" applyFill="1" applyBorder="1" applyAlignment="1">
      <alignment horizontal="right"/>
    </xf>
    <xf numFmtId="1" fontId="3" fillId="0" borderId="0" xfId="0" applyNumberFormat="1" applyFont="1" applyBorder="1" applyAlignment="1">
      <alignment horizontal="right"/>
    </xf>
    <xf numFmtId="169" fontId="3" fillId="2" borderId="0" xfId="15" applyNumberFormat="1" applyFont="1" applyFill="1" applyAlignment="1">
      <alignment/>
    </xf>
    <xf numFmtId="169" fontId="3" fillId="9" borderId="0" xfId="15" applyNumberFormat="1" applyFont="1" applyFill="1" applyAlignment="1">
      <alignment/>
    </xf>
    <xf numFmtId="169" fontId="3" fillId="2" borderId="0" xfId="15" applyNumberFormat="1" applyFont="1" applyFill="1" applyBorder="1" applyAlignment="1">
      <alignment/>
    </xf>
    <xf numFmtId="38" fontId="28" fillId="2" borderId="0" xfId="0" applyNumberFormat="1" applyFont="1" applyFill="1" applyBorder="1" applyAlignment="1">
      <alignment horizontal="left" wrapText="1"/>
    </xf>
    <xf numFmtId="169" fontId="4" fillId="2" borderId="0" xfId="15" applyNumberFormat="1" applyFont="1" applyFill="1" applyBorder="1" applyAlignment="1">
      <alignment horizontal="center"/>
    </xf>
    <xf numFmtId="169" fontId="3" fillId="2" borderId="0" xfId="15" applyNumberFormat="1" applyFont="1" applyFill="1" applyBorder="1" applyAlignment="1">
      <alignment horizontal="center"/>
    </xf>
    <xf numFmtId="169" fontId="4" fillId="2" borderId="0" xfId="15" applyNumberFormat="1" applyFont="1" applyFill="1" applyBorder="1" applyAlignment="1">
      <alignment/>
    </xf>
    <xf numFmtId="169" fontId="4" fillId="2" borderId="24" xfId="15" applyNumberFormat="1" applyFont="1" applyFill="1" applyBorder="1" applyAlignment="1">
      <alignment/>
    </xf>
    <xf numFmtId="169" fontId="4" fillId="3" borderId="24" xfId="15" applyNumberFormat="1" applyFont="1" applyFill="1" applyBorder="1" applyAlignment="1">
      <alignment/>
    </xf>
    <xf numFmtId="169" fontId="4" fillId="2" borderId="25" xfId="15" applyNumberFormat="1" applyFont="1" applyFill="1" applyBorder="1" applyAlignment="1">
      <alignment/>
    </xf>
    <xf numFmtId="169" fontId="4" fillId="9" borderId="0" xfId="15" applyNumberFormat="1" applyFont="1" applyFill="1" applyAlignment="1">
      <alignment/>
    </xf>
    <xf numFmtId="169" fontId="3" fillId="3" borderId="26" xfId="15" applyNumberFormat="1" applyFont="1" applyFill="1" applyBorder="1" applyAlignment="1">
      <alignment/>
    </xf>
    <xf numFmtId="169" fontId="3" fillId="2" borderId="26" xfId="15" applyNumberFormat="1" applyFont="1" applyFill="1" applyBorder="1" applyAlignment="1">
      <alignment/>
    </xf>
    <xf numFmtId="169" fontId="3" fillId="2" borderId="27" xfId="15" applyNumberFormat="1" applyFont="1" applyFill="1" applyBorder="1" applyAlignment="1">
      <alignment/>
    </xf>
    <xf numFmtId="169" fontId="3" fillId="3" borderId="28" xfId="15" applyNumberFormat="1" applyFont="1" applyFill="1" applyBorder="1" applyAlignment="1">
      <alignment/>
    </xf>
    <xf numFmtId="169" fontId="3" fillId="2" borderId="28" xfId="15" applyNumberFormat="1" applyFont="1" applyFill="1" applyBorder="1" applyAlignment="1">
      <alignment/>
    </xf>
    <xf numFmtId="169" fontId="3" fillId="2" borderId="29" xfId="15" applyNumberFormat="1" applyFont="1" applyFill="1" applyBorder="1" applyAlignment="1">
      <alignment/>
    </xf>
    <xf numFmtId="169" fontId="3" fillId="2" borderId="30" xfId="15" applyNumberFormat="1" applyFont="1" applyFill="1" applyBorder="1" applyAlignment="1">
      <alignment/>
    </xf>
    <xf numFmtId="169" fontId="3" fillId="2" borderId="31" xfId="15" applyNumberFormat="1" applyFont="1" applyFill="1" applyBorder="1" applyAlignment="1">
      <alignment/>
    </xf>
    <xf numFmtId="169" fontId="3" fillId="3" borderId="32" xfId="15" applyNumberFormat="1" applyFont="1" applyFill="1" applyBorder="1" applyAlignment="1">
      <alignment/>
    </xf>
    <xf numFmtId="169" fontId="3" fillId="2" borderId="32" xfId="15" applyNumberFormat="1" applyFont="1" applyFill="1" applyBorder="1" applyAlignment="1">
      <alignment/>
    </xf>
    <xf numFmtId="169" fontId="3" fillId="2" borderId="33" xfId="15" applyNumberFormat="1" applyFont="1" applyFill="1" applyBorder="1" applyAlignment="1">
      <alignment/>
    </xf>
    <xf numFmtId="169" fontId="4" fillId="3" borderId="26" xfId="15" applyNumberFormat="1" applyFont="1" applyFill="1" applyBorder="1" applyAlignment="1">
      <alignment/>
    </xf>
    <xf numFmtId="169" fontId="4" fillId="2" borderId="26" xfId="15" applyNumberFormat="1" applyFont="1" applyFill="1" applyBorder="1" applyAlignment="1">
      <alignment/>
    </xf>
    <xf numFmtId="169" fontId="4" fillId="2" borderId="11" xfId="15" applyNumberFormat="1" applyFont="1" applyFill="1" applyBorder="1" applyAlignment="1">
      <alignment/>
    </xf>
    <xf numFmtId="169" fontId="4" fillId="3" borderId="34" xfId="15" applyNumberFormat="1" applyFont="1" applyFill="1" applyBorder="1" applyAlignment="1">
      <alignment/>
    </xf>
    <xf numFmtId="169" fontId="4" fillId="2" borderId="34" xfId="15" applyNumberFormat="1" applyFont="1" applyFill="1" applyBorder="1" applyAlignment="1">
      <alignment/>
    </xf>
    <xf numFmtId="169" fontId="3" fillId="9" borderId="0" xfId="15" applyNumberFormat="1" applyFont="1" applyFill="1" applyAlignment="1" quotePrefix="1">
      <alignment/>
    </xf>
    <xf numFmtId="174" fontId="1" fillId="2" borderId="9" xfId="15" applyNumberFormat="1" applyFont="1" applyFill="1" applyBorder="1" applyAlignment="1">
      <alignment/>
    </xf>
    <xf numFmtId="184" fontId="1" fillId="2" borderId="0" xfId="15" applyNumberFormat="1" applyFont="1" applyFill="1" applyBorder="1" applyAlignment="1">
      <alignment/>
    </xf>
    <xf numFmtId="184" fontId="2" fillId="2" borderId="0" xfId="15" applyNumberFormat="1" applyFont="1" applyFill="1" applyBorder="1" applyAlignment="1">
      <alignment/>
    </xf>
    <xf numFmtId="173" fontId="1" fillId="2" borderId="20" xfId="28" applyNumberFormat="1" applyFont="1" applyFill="1" applyBorder="1" applyAlignment="1">
      <alignment horizontal="right"/>
    </xf>
    <xf numFmtId="173" fontId="21" fillId="2" borderId="0" xfId="28" applyNumberFormat="1" applyFont="1" applyFill="1" applyBorder="1" applyAlignment="1">
      <alignment/>
    </xf>
    <xf numFmtId="169" fontId="4" fillId="0" borderId="0" xfId="15" applyNumberFormat="1" applyFont="1" applyFill="1" applyBorder="1" applyAlignment="1">
      <alignment/>
    </xf>
    <xf numFmtId="169" fontId="3" fillId="0" borderId="0" xfId="15" applyNumberFormat="1" applyFont="1" applyFill="1" applyBorder="1" applyAlignment="1">
      <alignment/>
    </xf>
    <xf numFmtId="38" fontId="4" fillId="2" borderId="13" xfId="0" applyNumberFormat="1" applyFont="1" applyFill="1" applyBorder="1" applyAlignment="1">
      <alignment horizontal="left"/>
    </xf>
    <xf numFmtId="169" fontId="3" fillId="2" borderId="15" xfId="15" applyNumberFormat="1" applyFont="1" applyFill="1" applyBorder="1" applyAlignment="1">
      <alignment/>
    </xf>
    <xf numFmtId="169" fontId="3" fillId="2" borderId="13" xfId="15" applyNumberFormat="1" applyFont="1" applyFill="1" applyBorder="1" applyAlignment="1">
      <alignment/>
    </xf>
    <xf numFmtId="169" fontId="4" fillId="2" borderId="15" xfId="15" applyNumberFormat="1" applyFont="1" applyFill="1" applyBorder="1" applyAlignment="1">
      <alignment horizontal="center"/>
    </xf>
    <xf numFmtId="169" fontId="29" fillId="2" borderId="13" xfId="15" applyNumberFormat="1" applyFont="1" applyFill="1" applyBorder="1" applyAlignment="1">
      <alignment horizontal="left"/>
    </xf>
    <xf numFmtId="169" fontId="3" fillId="2" borderId="13" xfId="15" applyNumberFormat="1" applyFont="1" applyFill="1" applyBorder="1" applyAlignment="1">
      <alignment horizontal="left"/>
    </xf>
    <xf numFmtId="169" fontId="4" fillId="2" borderId="13" xfId="15" applyNumberFormat="1" applyFont="1" applyFill="1" applyBorder="1" applyAlignment="1">
      <alignment/>
    </xf>
    <xf numFmtId="169" fontId="4" fillId="2" borderId="35" xfId="15" applyNumberFormat="1" applyFont="1" applyFill="1" applyBorder="1" applyAlignment="1">
      <alignment/>
    </xf>
    <xf numFmtId="169" fontId="3" fillId="2" borderId="36" xfId="15" applyNumberFormat="1" applyFont="1" applyFill="1" applyBorder="1" applyAlignment="1">
      <alignment/>
    </xf>
    <xf numFmtId="38" fontId="3" fillId="2" borderId="13" xfId="0" applyNumberFormat="1" applyFont="1" applyFill="1" applyBorder="1" applyAlignment="1">
      <alignment horizontal="left"/>
    </xf>
    <xf numFmtId="169" fontId="3" fillId="2" borderId="37" xfId="15" applyNumberFormat="1" applyFont="1" applyFill="1" applyBorder="1" applyAlignment="1">
      <alignment/>
    </xf>
    <xf numFmtId="169" fontId="3" fillId="2" borderId="38" xfId="15" applyNumberFormat="1" applyFont="1" applyFill="1" applyBorder="1" applyAlignment="1">
      <alignment/>
    </xf>
    <xf numFmtId="169" fontId="4" fillId="2" borderId="36" xfId="15" applyNumberFormat="1" applyFont="1" applyFill="1" applyBorder="1" applyAlignment="1">
      <alignment/>
    </xf>
    <xf numFmtId="169" fontId="4" fillId="2" borderId="39" xfId="15" applyNumberFormat="1" applyFont="1" applyFill="1" applyBorder="1" applyAlignment="1">
      <alignment/>
    </xf>
    <xf numFmtId="169" fontId="4" fillId="2" borderId="5" xfId="15" applyNumberFormat="1" applyFont="1" applyFill="1" applyBorder="1" applyAlignment="1">
      <alignment/>
    </xf>
    <xf numFmtId="169" fontId="3" fillId="2" borderId="1" xfId="15" applyNumberFormat="1" applyFont="1" applyFill="1" applyBorder="1" applyAlignment="1">
      <alignment/>
    </xf>
    <xf numFmtId="169" fontId="3" fillId="3" borderId="40" xfId="15" applyNumberFormat="1" applyFont="1" applyFill="1" applyBorder="1" applyAlignment="1">
      <alignment/>
    </xf>
    <xf numFmtId="169" fontId="3" fillId="2" borderId="40" xfId="15" applyNumberFormat="1" applyFont="1" applyFill="1" applyBorder="1" applyAlignment="1">
      <alignment/>
    </xf>
    <xf numFmtId="169" fontId="3" fillId="2" borderId="41" xfId="15" applyNumberFormat="1" applyFont="1" applyFill="1" applyBorder="1" applyAlignment="1">
      <alignment/>
    </xf>
    <xf numFmtId="0" fontId="1" fillId="2" borderId="0" xfId="0" applyFont="1" applyFill="1" applyAlignment="1" quotePrefix="1">
      <alignment/>
    </xf>
    <xf numFmtId="172" fontId="1" fillId="2" borderId="3" xfId="15" applyNumberFormat="1" applyFont="1" applyFill="1" applyBorder="1" applyAlignment="1">
      <alignment/>
    </xf>
    <xf numFmtId="173" fontId="1" fillId="2" borderId="4" xfId="28" applyNumberFormat="1" applyFont="1" applyFill="1" applyBorder="1" applyAlignment="1">
      <alignment/>
    </xf>
    <xf numFmtId="172" fontId="1" fillId="2" borderId="5" xfId="15" applyNumberFormat="1" applyFont="1" applyFill="1" applyBorder="1" applyAlignment="1">
      <alignment/>
    </xf>
    <xf numFmtId="173" fontId="1" fillId="2" borderId="6" xfId="28" applyNumberFormat="1" applyFont="1" applyFill="1" applyBorder="1" applyAlignment="1">
      <alignment/>
    </xf>
    <xf numFmtId="172" fontId="0" fillId="2" borderId="0" xfId="15" applyNumberFormat="1" applyFont="1" applyFill="1" applyBorder="1" applyAlignment="1">
      <alignment/>
    </xf>
    <xf numFmtId="0" fontId="1" fillId="2" borderId="0" xfId="0" applyFont="1" applyFill="1" applyAlignment="1">
      <alignment horizontal="justify"/>
    </xf>
    <xf numFmtId="174" fontId="1" fillId="2" borderId="1" xfId="24" applyNumberFormat="1" applyFont="1" applyFill="1" applyBorder="1" applyAlignment="1">
      <alignment/>
      <protection/>
    </xf>
    <xf numFmtId="0" fontId="0" fillId="2" borderId="13" xfId="0" applyFill="1" applyBorder="1" applyAlignment="1" quotePrefix="1">
      <alignment wrapText="1"/>
    </xf>
    <xf numFmtId="0" fontId="1" fillId="2" borderId="0" xfId="0" applyFont="1" applyFill="1" applyAlignment="1">
      <alignment horizontal="left" wrapText="1" indent="1"/>
    </xf>
    <xf numFmtId="169" fontId="1" fillId="2" borderId="3" xfId="15" applyNumberFormat="1" applyFont="1" applyFill="1" applyBorder="1" applyAlignment="1">
      <alignment/>
    </xf>
    <xf numFmtId="169" fontId="1" fillId="2" borderId="4" xfId="15" applyNumberFormat="1" applyFont="1" applyFill="1" applyBorder="1" applyAlignment="1">
      <alignment/>
    </xf>
    <xf numFmtId="169" fontId="1" fillId="2" borderId="13" xfId="15" applyNumberFormat="1" applyFont="1" applyFill="1" applyBorder="1" applyAlignment="1">
      <alignment/>
    </xf>
    <xf numFmtId="169" fontId="1" fillId="2" borderId="15" xfId="15" applyNumberFormat="1" applyFont="1" applyFill="1" applyBorder="1" applyAlignment="1">
      <alignment/>
    </xf>
    <xf numFmtId="169" fontId="1" fillId="2" borderId="5" xfId="15" applyNumberFormat="1" applyFont="1" applyFill="1" applyBorder="1" applyAlignment="1">
      <alignment/>
    </xf>
    <xf numFmtId="169" fontId="1" fillId="2" borderId="6" xfId="15" applyNumberFormat="1" applyFont="1" applyFill="1" applyBorder="1" applyAlignment="1">
      <alignment/>
    </xf>
    <xf numFmtId="172" fontId="1" fillId="2" borderId="1" xfId="0" applyNumberFormat="1" applyFont="1" applyFill="1" applyBorder="1" applyAlignment="1">
      <alignment/>
    </xf>
    <xf numFmtId="0" fontId="0" fillId="9" borderId="0" xfId="0" applyFill="1" applyAlignment="1">
      <alignment/>
    </xf>
    <xf numFmtId="0" fontId="4" fillId="3" borderId="0" xfId="0" applyFont="1" applyFill="1" applyBorder="1" applyAlignment="1">
      <alignment/>
    </xf>
    <xf numFmtId="169" fontId="4" fillId="3" borderId="0" xfId="15" applyNumberFormat="1" applyFont="1" applyFill="1" applyBorder="1" applyAlignment="1">
      <alignment horizontal="right"/>
    </xf>
    <xf numFmtId="0" fontId="24" fillId="0" borderId="0" xfId="0" applyFont="1" applyAlignment="1">
      <alignment/>
    </xf>
    <xf numFmtId="0" fontId="6" fillId="0" borderId="0" xfId="22" applyAlignment="1">
      <alignment/>
    </xf>
    <xf numFmtId="0" fontId="6" fillId="0" borderId="0" xfId="22" applyFont="1" applyAlignment="1">
      <alignment/>
    </xf>
    <xf numFmtId="0" fontId="0" fillId="2" borderId="0" xfId="0" applyFont="1" applyFill="1" applyAlignment="1">
      <alignment wrapText="1"/>
    </xf>
    <xf numFmtId="167" fontId="2" fillId="2" borderId="0" xfId="15" applyFont="1" applyFill="1" applyAlignment="1" quotePrefix="1">
      <alignment horizontal="center"/>
    </xf>
    <xf numFmtId="167" fontId="2" fillId="3" borderId="0" xfId="15" applyFont="1" applyFill="1" applyAlignment="1" quotePrefix="1">
      <alignment horizontal="center"/>
    </xf>
    <xf numFmtId="169" fontId="3" fillId="2" borderId="14" xfId="15" applyNumberFormat="1" applyFont="1" applyFill="1" applyBorder="1" applyAlignment="1">
      <alignment horizontal="center" vertical="justify" wrapText="1"/>
    </xf>
    <xf numFmtId="169" fontId="3" fillId="2" borderId="7" xfId="15" applyNumberFormat="1" applyFont="1" applyFill="1" applyBorder="1" applyAlignment="1">
      <alignment horizontal="center" vertical="justify" wrapText="1"/>
    </xf>
    <xf numFmtId="169" fontId="3" fillId="9" borderId="22" xfId="15" applyNumberFormat="1" applyFont="1" applyFill="1" applyBorder="1" applyAlignment="1">
      <alignment horizontal="center" vertical="justify" wrapText="1"/>
    </xf>
    <xf numFmtId="0" fontId="1" fillId="2" borderId="0" xfId="0" applyFont="1" applyFill="1" applyAlignment="1">
      <alignment horizontal="left" wrapText="1"/>
    </xf>
    <xf numFmtId="0" fontId="0" fillId="0" borderId="0" xfId="0" applyAlignment="1">
      <alignment horizontal="left" wrapText="1"/>
    </xf>
    <xf numFmtId="0" fontId="1" fillId="2" borderId="0" xfId="0" applyFont="1" applyFill="1" applyAlignment="1">
      <alignment wrapText="1"/>
    </xf>
    <xf numFmtId="38" fontId="1" fillId="2" borderId="0" xfId="27" applyNumberFormat="1" applyFont="1" applyFill="1" applyAlignment="1">
      <alignment wrapText="1"/>
      <protection/>
    </xf>
    <xf numFmtId="0" fontId="0" fillId="0" borderId="0" xfId="0" applyAlignment="1">
      <alignment/>
    </xf>
    <xf numFmtId="15" fontId="2" fillId="2" borderId="0" xfId="0" applyNumberFormat="1" applyFont="1" applyFill="1" applyAlignment="1" quotePrefix="1">
      <alignment horizontal="center"/>
    </xf>
    <xf numFmtId="0" fontId="2" fillId="2" borderId="0" xfId="0" applyFont="1" applyFill="1" applyAlignment="1" quotePrefix="1">
      <alignment horizontal="center"/>
    </xf>
    <xf numFmtId="176" fontId="2" fillId="2" borderId="0" xfId="24" applyNumberFormat="1" applyFont="1" applyFill="1" applyBorder="1" applyAlignment="1">
      <alignment wrapText="1"/>
      <protection/>
    </xf>
    <xf numFmtId="176" fontId="1" fillId="2" borderId="0" xfId="26" applyNumberFormat="1" applyFont="1" applyFill="1" applyBorder="1" applyAlignment="1">
      <alignment wrapText="1"/>
      <protection/>
    </xf>
    <xf numFmtId="0" fontId="1" fillId="0" borderId="0" xfId="0" applyFont="1" applyAlignment="1">
      <alignment/>
    </xf>
    <xf numFmtId="0" fontId="1" fillId="0" borderId="0" xfId="0" applyFont="1" applyAlignment="1">
      <alignment wrapText="1"/>
    </xf>
    <xf numFmtId="0" fontId="0" fillId="2" borderId="0" xfId="0" applyFill="1" applyAlignment="1">
      <alignment/>
    </xf>
    <xf numFmtId="0" fontId="20" fillId="2" borderId="0" xfId="0" applyFont="1" applyFill="1" applyAlignment="1">
      <alignment horizontal="left" wrapText="1"/>
    </xf>
    <xf numFmtId="0" fontId="0" fillId="0" borderId="0" xfId="0" applyAlignment="1">
      <alignment wrapText="1"/>
    </xf>
    <xf numFmtId="0" fontId="1" fillId="2" borderId="0" xfId="15" applyNumberFormat="1" applyFont="1" applyFill="1" applyAlignment="1">
      <alignment wrapText="1"/>
    </xf>
    <xf numFmtId="0" fontId="0" fillId="0" borderId="0" xfId="0" applyNumberFormat="1" applyAlignment="1">
      <alignment wrapText="1"/>
    </xf>
    <xf numFmtId="169" fontId="1" fillId="2" borderId="0" xfId="15" applyNumberFormat="1" applyFont="1" applyFill="1" applyAlignment="1">
      <alignment horizontal="justify" wrapText="1"/>
    </xf>
    <xf numFmtId="0" fontId="0" fillId="0" borderId="0" xfId="0" applyFont="1" applyAlignment="1">
      <alignment horizontal="justify" wrapText="1"/>
    </xf>
    <xf numFmtId="0" fontId="3" fillId="0" borderId="0" xfId="0" applyFont="1" applyFill="1" applyBorder="1" applyAlignment="1">
      <alignment wrapText="1"/>
    </xf>
  </cellXfs>
  <cellStyles count="15">
    <cellStyle name="Normal" xfId="0"/>
    <cellStyle name="Comma" xfId="15"/>
    <cellStyle name="Comma [0]" xfId="16"/>
    <cellStyle name="Comma_DLC UK GAAP IS Sep03" xfId="17"/>
    <cellStyle name="Comma_DLC UKGAAP MARCH 2003" xfId="18"/>
    <cellStyle name="Currency" xfId="19"/>
    <cellStyle name="Currency [0]" xfId="20"/>
    <cellStyle name="Followed Hyperlink" xfId="21"/>
    <cellStyle name="Hyperlink" xfId="22"/>
    <cellStyle name="Normal_DLC UK GAAP IS Sep03" xfId="23"/>
    <cellStyle name="Normal_DLC UK GAAP LOB seg Sep 03 presentation" xfId="24"/>
    <cellStyle name="Normal_DLC UK GAAP Seg Geog Sep03" xfId="25"/>
    <cellStyle name="Normal_DLC UK GAAP sept Segmental by geography 03" xfId="26"/>
    <cellStyle name="Normal_DLC UKGAAP MARCH 2003"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98"/>
          <c:w val="0.5605"/>
          <c:h val="0.803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pPr>
                <a:noFill/>
                <a:ln>
                  <a:noFill/>
                </a:ln>
              </c:spPr>
              <c:showLegendKey val="0"/>
              <c:showVal val="0"/>
              <c:showBubbleSize val="0"/>
              <c:showCatName val="0"/>
              <c:showSerName val="0"/>
              <c:showPercent val="1"/>
            </c:dLbl>
            <c:dLbl>
              <c:idx val="4"/>
              <c:layout>
                <c:manualLayout>
                  <c:x val="0"/>
                  <c:y val="0"/>
                </c:manualLayout>
              </c:layout>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Admin!$A$67:$A$71</c:f>
              <c:strCache/>
            </c:strRef>
          </c:cat>
          <c:val>
            <c:numRef>
              <c:f>Admin!$E$67:$E$71</c:f>
              <c:numCache/>
            </c:numRef>
          </c:val>
        </c:ser>
        <c:holeSize val="50"/>
      </c:doughnutChart>
      <c:spPr>
        <a:noFill/>
        <a:ln>
          <a:noFill/>
        </a:ln>
      </c:spPr>
    </c:plotArea>
    <c:legend>
      <c:legendPos val="r"/>
      <c:layout>
        <c:manualLayout>
          <c:xMode val="edge"/>
          <c:yMode val="edge"/>
          <c:x val="0.625"/>
          <c:y val="0.062"/>
          <c:w val="0.375"/>
          <c:h val="0.87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graphs!$A$165:$A$169</c:f>
              <c:strCache/>
            </c:strRef>
          </c:cat>
          <c:val>
            <c:numRef>
              <c:f>graphs!$D$165:$D$169</c:f>
              <c:numCache/>
            </c:numRef>
          </c:val>
        </c:ser>
        <c:holeSize val="50"/>
      </c:doughnutChart>
      <c:spPr>
        <a:noFill/>
        <a:ln>
          <a:noFill/>
        </a:ln>
      </c:spPr>
    </c:plotArea>
    <c:legend>
      <c:legendPos val="r"/>
      <c:layout/>
      <c:overlay val="0"/>
      <c:txPr>
        <a:bodyPr vert="horz" rot="0"/>
        <a:lstStyle/>
        <a:p>
          <a:pPr>
            <a:defRPr lang="en-US" cap="none" sz="6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graphs!$A$165:$A$169</c:f>
              <c:strCache/>
            </c:strRef>
          </c:cat>
          <c:val>
            <c:numRef>
              <c:f>graphs!$F$165:$F$169</c:f>
              <c:numCache/>
            </c:numRef>
          </c:val>
        </c:ser>
        <c:holeSize val="50"/>
      </c:doughnutChart>
      <c:spPr>
        <a:noFill/>
        <a:ln>
          <a:noFill/>
        </a:ln>
      </c:spPr>
    </c:plotArea>
    <c:legend>
      <c:legendPos val="r"/>
      <c:layout/>
      <c:overlay val="0"/>
      <c:txPr>
        <a:bodyPr vert="horz" rot="0"/>
        <a:lstStyle/>
        <a:p>
          <a:pPr>
            <a:defRPr lang="en-US" cap="none" sz="6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graphs!$A$105:$A$108</c:f>
              <c:strCache/>
            </c:strRef>
          </c:cat>
          <c:val>
            <c:numRef>
              <c:f>graphs!$G$105:$G$108</c:f>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graphs!$A$105:$A$108</c:f>
              <c:strCache/>
            </c:strRef>
          </c:cat>
          <c:val>
            <c:numRef>
              <c:f>graphs!$E$105:$E$108</c:f>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strRef>
          </c:cat>
          <c:val>
            <c:numRef>
              <c:f>graphs!$E$76:$E$79</c:f>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9275"/>
          <c:w val="0.5395"/>
          <c:h val="0.814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Admin!$A$67:$A$71</c:f>
              <c:strCache/>
            </c:strRef>
          </c:cat>
          <c:val>
            <c:numRef>
              <c:f>Admin!$C$67:$C$71</c:f>
              <c:numCache/>
            </c:numRef>
          </c:val>
        </c:ser>
        <c:holeSize val="50"/>
      </c:doughnutChart>
      <c:spPr>
        <a:noFill/>
        <a:ln>
          <a:noFill/>
        </a:ln>
      </c:spPr>
    </c:plotArea>
    <c:legend>
      <c:legendPos val="r"/>
      <c:layout>
        <c:manualLayout>
          <c:xMode val="edge"/>
          <c:yMode val="edge"/>
          <c:x val="0.625"/>
          <c:y val="0.06175"/>
          <c:w val="0.375"/>
          <c:h val="0.870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
          <c:y val="0.092"/>
          <c:w val="0.55975"/>
          <c:h val="0.817"/>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Income!$A$71:$A$75</c:f>
              <c:strCache/>
            </c:strRef>
          </c:cat>
          <c:val>
            <c:numRef>
              <c:f>Income!$C$71:$C$75</c:f>
              <c:numCache/>
            </c:numRef>
          </c:val>
        </c:ser>
        <c:holeSize val="50"/>
      </c:doughnutChart>
      <c:spPr>
        <a:noFill/>
        <a:ln>
          <a:noFill/>
        </a:ln>
      </c:spPr>
    </c:plotArea>
    <c:legend>
      <c:legendPos val="r"/>
      <c:layout>
        <c:manualLayout>
          <c:xMode val="edge"/>
          <c:yMode val="edge"/>
          <c:x val="0.5935"/>
          <c:y val="0.06175"/>
          <c:w val="0.38075"/>
          <c:h val="0.926"/>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9225"/>
          <c:w val="0.517"/>
          <c:h val="0.815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CC00"/>
              </a:solidFill>
            </c:spPr>
          </c:dPt>
          <c:dPt>
            <c:idx val="2"/>
            <c:spPr>
              <a:solidFill>
                <a:srgbClr val="FFFF99"/>
              </a:solidFill>
            </c:spPr>
          </c:dPt>
          <c:dPt>
            <c:idx val="3"/>
            <c:spPr>
              <a:solidFill>
                <a:srgbClr val="33CCCC"/>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Income!$A$71:$A$75</c:f>
              <c:strCache/>
            </c:strRef>
          </c:cat>
          <c:val>
            <c:numRef>
              <c:f>Income!$E$71:$E$75</c:f>
              <c:numCache/>
            </c:numRef>
          </c:val>
        </c:ser>
        <c:holeSize val="50"/>
      </c:doughnutChart>
      <c:spPr>
        <a:noFill/>
        <a:ln>
          <a:noFill/>
        </a:ln>
      </c:spPr>
    </c:plotArea>
    <c:legend>
      <c:legendPos val="r"/>
      <c:layout>
        <c:manualLayout>
          <c:xMode val="edge"/>
          <c:yMode val="edge"/>
          <c:x val="0.60125"/>
          <c:y val="0.04975"/>
          <c:w val="0.39875"/>
          <c:h val="0.87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graphs!$A$76:$A$79</c:f>
              <c:strCache/>
            </c:strRef>
          </c:cat>
          <c:val>
            <c:numRef>
              <c:f>graphs!$F$76:$F$79</c:f>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
          <c:w val="0.92025"/>
          <c:h val="0.7655"/>
        </c:manualLayout>
      </c:layout>
      <c:barChart>
        <c:barDir val="col"/>
        <c:grouping val="clustered"/>
        <c:varyColors val="0"/>
        <c:ser>
          <c:idx val="1"/>
          <c:order val="0"/>
          <c:tx>
            <c:strRef>
              <c:f>graphs!$C$20</c:f>
              <c:strCache>
                <c:ptCount val="1"/>
                <c:pt idx="0">
                  <c:v>Mar-07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graphs!$A$21:$A$25</c:f>
              <c:strCache/>
            </c:strRef>
          </c:cat>
          <c:val>
            <c:numRef>
              <c:f>graphs!$C$21:$C$25</c:f>
              <c:numCache/>
            </c:numRef>
          </c:val>
        </c:ser>
        <c:ser>
          <c:idx val="0"/>
          <c:order val="1"/>
          <c:tx>
            <c:strRef>
              <c:f>graphs!$D$20</c:f>
              <c:strCache>
                <c:ptCount val="1"/>
                <c:pt idx="0">
                  <c:v>Mar-06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graphs!$A$21:$A$25</c:f>
              <c:strCache/>
            </c:strRef>
          </c:cat>
          <c:val>
            <c:numRef>
              <c:f>graphs!$D$21:$D$25</c:f>
              <c:numCache/>
            </c:numRef>
          </c:val>
        </c:ser>
        <c:axId val="59714386"/>
        <c:axId val="558563"/>
      </c:barChart>
      <c:catAx>
        <c:axId val="5971438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8563"/>
        <c:crosses val="autoZero"/>
        <c:auto val="1"/>
        <c:lblOffset val="100"/>
        <c:noMultiLvlLbl val="0"/>
      </c:catAx>
      <c:valAx>
        <c:axId val="558563"/>
        <c:scaling>
          <c:orientation val="minMax"/>
          <c:max val="500000"/>
          <c:min val="-10000"/>
        </c:scaling>
        <c:axPos val="l"/>
        <c:title>
          <c:tx>
            <c:rich>
              <a:bodyPr vert="horz" rot="0" anchor="ctr"/>
              <a:lstStyle/>
              <a:p>
                <a:pPr algn="ctr">
                  <a:defRPr/>
                </a:pPr>
                <a:r>
                  <a:rPr lang="en-US" cap="none" sz="800" b="0" i="0" u="none" baseline="0">
                    <a:latin typeface="Arial"/>
                    <a:ea typeface="Arial"/>
                    <a:cs typeface="Arial"/>
                  </a:rPr>
                  <a:t>£'mn</a:t>
                </a:r>
              </a:p>
            </c:rich>
          </c:tx>
          <c:layout>
            <c:manualLayout>
              <c:xMode val="factor"/>
              <c:yMode val="factor"/>
              <c:x val="0.016"/>
              <c:y val="0.1525"/>
            </c:manualLayout>
          </c:layout>
          <c:overlay val="0"/>
          <c:spPr>
            <a:noFill/>
            <a:ln>
              <a:noFill/>
            </a:ln>
          </c:spPr>
        </c:title>
        <c:delete val="0"/>
        <c:numFmt formatCode="#,##0" sourceLinked="0"/>
        <c:majorTickMark val="out"/>
        <c:minorTickMark val="none"/>
        <c:tickLblPos val="nextTo"/>
        <c:crossAx val="59714386"/>
        <c:crossesAt val="1"/>
        <c:crossBetween val="between"/>
        <c:dispUnits/>
        <c:minorUnit val="50000"/>
      </c:valAx>
      <c:spPr>
        <a:noFill/>
        <a:ln>
          <a:noFill/>
        </a:ln>
      </c:spPr>
    </c:plotArea>
    <c:legend>
      <c:legendPos val="b"/>
      <c:layout>
        <c:manualLayout>
          <c:xMode val="edge"/>
          <c:yMode val="edge"/>
          <c:x val="0.145"/>
          <c:y val="0.8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25"/>
          <c:w val="0.93975"/>
          <c:h val="0.77775"/>
        </c:manualLayout>
      </c:layout>
      <c:barChart>
        <c:barDir val="col"/>
        <c:grouping val="clustered"/>
        <c:varyColors val="0"/>
        <c:ser>
          <c:idx val="1"/>
          <c:order val="0"/>
          <c:tx>
            <c:strRef>
              <c:f>graphs!$C$46</c:f>
              <c:strCache>
                <c:ptCount val="1"/>
                <c:pt idx="0">
                  <c:v>Mar-07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graphs!$A$47:$A$53</c:f>
              <c:strCache/>
            </c:strRef>
          </c:cat>
          <c:val>
            <c:numRef>
              <c:f>graphs!$C$47:$C$53</c:f>
              <c:numCache/>
            </c:numRef>
          </c:val>
        </c:ser>
        <c:ser>
          <c:idx val="0"/>
          <c:order val="1"/>
          <c:tx>
            <c:strRef>
              <c:f>graphs!$D$20</c:f>
              <c:strCache>
                <c:ptCount val="1"/>
                <c:pt idx="0">
                  <c:v>Mar-06</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graphs!$A$47:$A$53</c:f>
              <c:strCache/>
            </c:strRef>
          </c:cat>
          <c:val>
            <c:numRef>
              <c:f>graphs!$D$47:$D$53</c:f>
              <c:numCache/>
            </c:numRef>
          </c:val>
        </c:ser>
        <c:axId val="5027068"/>
        <c:axId val="45243613"/>
      </c:barChart>
      <c:catAx>
        <c:axId val="5027068"/>
        <c:scaling>
          <c:orientation val="minMax"/>
        </c:scaling>
        <c:axPos val="b"/>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45243613"/>
        <c:crosses val="autoZero"/>
        <c:auto val="1"/>
        <c:lblOffset val="100"/>
        <c:tickLblSkip val="1"/>
        <c:noMultiLvlLbl val="0"/>
      </c:catAx>
      <c:valAx>
        <c:axId val="45243613"/>
        <c:scaling>
          <c:orientation val="minMax"/>
          <c:max val="500000"/>
          <c:min val="-10000"/>
        </c:scaling>
        <c:axPos val="l"/>
        <c:title>
          <c:tx>
            <c:rich>
              <a:bodyPr vert="horz" rot="0" anchor="ctr"/>
              <a:lstStyle/>
              <a:p>
                <a:pPr algn="ctr">
                  <a:defRPr/>
                </a:pPr>
                <a:r>
                  <a:rPr lang="en-US" cap="none" sz="700" b="0" i="0" u="none" baseline="0">
                    <a:latin typeface="Arial"/>
                    <a:ea typeface="Arial"/>
                    <a:cs typeface="Arial"/>
                  </a:rPr>
                  <a:t>£'mn</a:t>
                </a:r>
              </a:p>
            </c:rich>
          </c:tx>
          <c:layout>
            <c:manualLayout>
              <c:xMode val="factor"/>
              <c:yMode val="factor"/>
              <c:x val="0.01425"/>
              <c:y val="0.1495"/>
            </c:manualLayout>
          </c:layout>
          <c:overlay val="0"/>
          <c:spPr>
            <a:noFill/>
            <a:ln>
              <a:noFill/>
            </a:ln>
          </c:spPr>
        </c:title>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027068"/>
        <c:crossesAt val="1"/>
        <c:crossBetween val="between"/>
        <c:dispUnits/>
      </c:valAx>
      <c:spPr>
        <a:noFill/>
        <a:ln>
          <a:noFill/>
        </a:ln>
      </c:spPr>
    </c:plotArea>
    <c:legend>
      <c:legendPos val="b"/>
      <c:layout>
        <c:manualLayout>
          <c:xMode val="edge"/>
          <c:yMode val="edge"/>
          <c:x val="0.07925"/>
          <c:y val="0.9205"/>
        </c:manualLayout>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graphs!$A$137:$A$140</c:f>
              <c:strCache/>
            </c:strRef>
          </c:cat>
          <c:val>
            <c:numRef>
              <c:f>graphs!$D$137:$D$140</c:f>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0"/>
              <c:showSerName val="0"/>
              <c:showPercent val="1"/>
            </c:dLbl>
            <c:dLbl>
              <c:idx val="2"/>
              <c:layout>
                <c:manualLayout>
                  <c:x val="0"/>
                  <c:y val="0"/>
                </c:manualLayout>
              </c:layout>
              <c:numFmt formatCode="0.0%" sourceLinked="0"/>
              <c:showLegendKey val="0"/>
              <c:showVal val="0"/>
              <c:showBubbleSize val="0"/>
              <c:showCatName val="0"/>
              <c:showSerName val="0"/>
              <c:showPercent val="1"/>
            </c:dLbl>
            <c:dLbl>
              <c:idx val="3"/>
              <c:layout>
                <c:manualLayout>
                  <c:x val="0"/>
                  <c:y val="0"/>
                </c:manualLayout>
              </c:layout>
              <c:numFmt formatCode="0.0%" sourceLinked="0"/>
              <c:showLegendKey val="0"/>
              <c:showVal val="0"/>
              <c:showBubbleSize val="0"/>
              <c:showCatName val="0"/>
              <c:showSerName val="0"/>
              <c:showPercent val="1"/>
            </c:dLbl>
            <c:dLbl>
              <c:idx val="4"/>
              <c:layout>
                <c:manualLayout>
                  <c:x val="0"/>
                  <c:y val="0"/>
                </c:manualLayout>
              </c:layout>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graphs!$A$137:$A$140</c:f>
              <c:strCache/>
            </c:strRef>
          </c:cat>
          <c:val>
            <c:numRef>
              <c:f>graphs!$E$137:$E$140</c:f>
              <c:numCache/>
            </c:numRef>
          </c:val>
        </c:ser>
        <c:holeSize val="50"/>
      </c:doughnut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xdr:row>
      <xdr:rowOff>76200</xdr:rowOff>
    </xdr:from>
    <xdr:to>
      <xdr:col>7</xdr:col>
      <xdr:colOff>314325</xdr:colOff>
      <xdr:row>7</xdr:row>
      <xdr:rowOff>161925</xdr:rowOff>
    </xdr:to>
    <xdr:sp>
      <xdr:nvSpPr>
        <xdr:cNvPr id="1" name="TextBox 3"/>
        <xdr:cNvSpPr txBox="1">
          <a:spLocks noChangeArrowheads="1"/>
        </xdr:cNvSpPr>
      </xdr:nvSpPr>
      <xdr:spPr>
        <a:xfrm>
          <a:off x="95250" y="438150"/>
          <a:ext cx="4886325" cy="990600"/>
        </a:xfrm>
        <a:prstGeom prst="rect">
          <a:avLst/>
        </a:prstGeom>
        <a:noFill/>
        <a:ln w="9525" cmpd="sng">
          <a:noFill/>
        </a:ln>
      </xdr:spPr>
      <xdr:txBody>
        <a:bodyPr vertOverflow="clip" wrap="square"/>
        <a:p>
          <a:pPr algn="l">
            <a:defRPr/>
          </a:pPr>
          <a:r>
            <a:rPr lang="en-US" cap="none" sz="1100" b="1" i="0" u="none" baseline="0">
              <a:solidFill>
                <a:srgbClr val="00CCFF"/>
              </a:solidFill>
              <a:latin typeface="Arial"/>
              <a:ea typeface="Arial"/>
              <a:cs typeface="Arial"/>
            </a:rPr>
            <a:t>Investec plc and Investec Limited (combined results)</a:t>
          </a:r>
          <a:r>
            <a:rPr lang="en-US" cap="none" sz="1100" b="1" i="0" u="none" baseline="0">
              <a:latin typeface="Arial"/>
              <a:ea typeface="Arial"/>
              <a:cs typeface="Arial"/>
            </a:rPr>
            <a:t>
Unaudited consolidated financial information for the year ended 31 March 2007
IFRS - Pounds Sterling</a:t>
          </a:r>
        </a:p>
      </xdr:txBody>
    </xdr:sp>
    <xdr:clientData/>
  </xdr:twoCellAnchor>
  <xdr:twoCellAnchor>
    <xdr:from>
      <xdr:col>0</xdr:col>
      <xdr:colOff>0</xdr:colOff>
      <xdr:row>27</xdr:row>
      <xdr:rowOff>0</xdr:rowOff>
    </xdr:from>
    <xdr:to>
      <xdr:col>7</xdr:col>
      <xdr:colOff>628650</xdr:colOff>
      <xdr:row>41</xdr:row>
      <xdr:rowOff>19050</xdr:rowOff>
    </xdr:to>
    <xdr:grpSp>
      <xdr:nvGrpSpPr>
        <xdr:cNvPr id="2" name="Group 4"/>
        <xdr:cNvGrpSpPr>
          <a:grpSpLocks/>
        </xdr:cNvGrpSpPr>
      </xdr:nvGrpSpPr>
      <xdr:grpSpPr>
        <a:xfrm>
          <a:off x="0" y="5457825"/>
          <a:ext cx="5295900" cy="2552700"/>
          <a:chOff x="0" y="675"/>
          <a:chExt cx="556" cy="268"/>
        </a:xfrm>
        <a:solidFill>
          <a:srgbClr val="FFFFFF"/>
        </a:solidFill>
      </xdr:grpSpPr>
      <xdr:pic>
        <xdr:nvPicPr>
          <xdr:cNvPr id="3" name="Picture 5"/>
          <xdr:cNvPicPr preferRelativeResize="1">
            <a:picLocks noChangeAspect="1"/>
          </xdr:cNvPicPr>
        </xdr:nvPicPr>
        <xdr:blipFill>
          <a:blip r:embed="rId1"/>
          <a:stretch>
            <a:fillRect/>
          </a:stretch>
        </xdr:blipFill>
        <xdr:spPr>
          <a:xfrm>
            <a:off x="3" y="675"/>
            <a:ext cx="553" cy="261"/>
          </a:xfrm>
          <a:prstGeom prst="rect">
            <a:avLst/>
          </a:prstGeom>
          <a:noFill/>
          <a:ln w="9525" cmpd="sng">
            <a:noFill/>
          </a:ln>
        </xdr:spPr>
      </xdr:pic>
      <xdr:pic>
        <xdr:nvPicPr>
          <xdr:cNvPr id="4" name="Picture 6"/>
          <xdr:cNvPicPr preferRelativeResize="1">
            <a:picLocks noChangeAspect="1"/>
          </xdr:cNvPicPr>
        </xdr:nvPicPr>
        <xdr:blipFill>
          <a:blip r:embed="rId2"/>
          <a:stretch>
            <a:fillRect/>
          </a:stretch>
        </xdr:blipFill>
        <xdr:spPr>
          <a:xfrm>
            <a:off x="0" y="915"/>
            <a:ext cx="154" cy="28"/>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57150</xdr:rowOff>
    </xdr:from>
    <xdr:to>
      <xdr:col>5</xdr:col>
      <xdr:colOff>504825</xdr:colOff>
      <xdr:row>5</xdr:row>
      <xdr:rowOff>133350</xdr:rowOff>
    </xdr:to>
    <xdr:sp>
      <xdr:nvSpPr>
        <xdr:cNvPr id="1" name="TextBox 2"/>
        <xdr:cNvSpPr txBox="1">
          <a:spLocks noChangeArrowheads="1"/>
        </xdr:cNvSpPr>
      </xdr:nvSpPr>
      <xdr:spPr>
        <a:xfrm>
          <a:off x="95250" y="57150"/>
          <a:ext cx="3838575" cy="981075"/>
        </a:xfrm>
        <a:prstGeom prst="rect">
          <a:avLst/>
        </a:prstGeom>
        <a:noFill/>
        <a:ln w="9525" cmpd="sng">
          <a:noFill/>
        </a:ln>
      </xdr:spPr>
      <xdr:txBody>
        <a:bodyPr vertOverflow="clip" wrap="square"/>
        <a:p>
          <a:pPr algn="l">
            <a:defRPr/>
          </a:pPr>
          <a:r>
            <a:rPr lang="en-US" cap="none" sz="1100" b="1" i="0" u="none" baseline="0">
              <a:solidFill>
                <a:srgbClr val="00CCFF"/>
              </a:solidFill>
              <a:latin typeface="Arial"/>
              <a:ea typeface="Arial"/>
              <a:cs typeface="Arial"/>
            </a:rPr>
            <a:t>Investec plc and Investec Limited (combined results)</a:t>
          </a:r>
          <a:r>
            <a:rPr lang="en-US" cap="none" sz="1100" b="1" i="0" u="none" baseline="0">
              <a:latin typeface="Arial"/>
              <a:ea typeface="Arial"/>
              <a:cs typeface="Arial"/>
            </a:rPr>
            <a:t>
Unaudited consolidated financial information for the year ended 31 March 2007
IFRS - Pounds Sterling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9525</xdr:colOff>
      <xdr:row>0</xdr:row>
      <xdr:rowOff>0</xdr:rowOff>
    </xdr:to>
    <xdr:sp>
      <xdr:nvSpPr>
        <xdr:cNvPr id="1" name="Line 2"/>
        <xdr:cNvSpPr>
          <a:spLocks/>
        </xdr:cNvSpPr>
      </xdr:nvSpPr>
      <xdr:spPr>
        <a:xfrm>
          <a:off x="19050" y="0"/>
          <a:ext cx="8305800"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4</xdr:col>
      <xdr:colOff>9525</xdr:colOff>
      <xdr:row>0</xdr:row>
      <xdr:rowOff>0</xdr:rowOff>
    </xdr:to>
    <xdr:sp>
      <xdr:nvSpPr>
        <xdr:cNvPr id="2" name="Line 4"/>
        <xdr:cNvSpPr>
          <a:spLocks/>
        </xdr:cNvSpPr>
      </xdr:nvSpPr>
      <xdr:spPr>
        <a:xfrm>
          <a:off x="19050" y="0"/>
          <a:ext cx="8305800" cy="0"/>
        </a:xfrm>
        <a:prstGeom prst="line">
          <a:avLst/>
        </a:prstGeom>
        <a:noFill/>
        <a:ln w="9525" cmpd="sng">
          <a:solidFill>
            <a:srgbClr val="99CC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0</xdr:rowOff>
    </xdr:from>
    <xdr:to>
      <xdr:col>3</xdr:col>
      <xdr:colOff>581025</xdr:colOff>
      <xdr:row>61</xdr:row>
      <xdr:rowOff>85725</xdr:rowOff>
    </xdr:to>
    <xdr:graphicFrame>
      <xdr:nvGraphicFramePr>
        <xdr:cNvPr id="1" name="Chart 4"/>
        <xdr:cNvGraphicFramePr/>
      </xdr:nvGraphicFramePr>
      <xdr:xfrm>
        <a:off x="0" y="7581900"/>
        <a:ext cx="5143500" cy="3286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3</xdr:col>
      <xdr:colOff>590550</xdr:colOff>
      <xdr:row>38</xdr:row>
      <xdr:rowOff>95250</xdr:rowOff>
    </xdr:to>
    <xdr:graphicFrame>
      <xdr:nvGraphicFramePr>
        <xdr:cNvPr id="2" name="Chart 6"/>
        <xdr:cNvGraphicFramePr/>
      </xdr:nvGraphicFramePr>
      <xdr:xfrm>
        <a:off x="0" y="3352800"/>
        <a:ext cx="5153025" cy="3257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152400</xdr:rowOff>
    </xdr:from>
    <xdr:to>
      <xdr:col>2</xdr:col>
      <xdr:colOff>1028700</xdr:colOff>
      <xdr:row>41</xdr:row>
      <xdr:rowOff>76200</xdr:rowOff>
    </xdr:to>
    <xdr:graphicFrame>
      <xdr:nvGraphicFramePr>
        <xdr:cNvPr id="1" name="Chart 7"/>
        <xdr:cNvGraphicFramePr/>
      </xdr:nvGraphicFramePr>
      <xdr:xfrm>
        <a:off x="0" y="3781425"/>
        <a:ext cx="5000625" cy="32956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45</xdr:row>
      <xdr:rowOff>123825</xdr:rowOff>
    </xdr:from>
    <xdr:to>
      <xdr:col>2</xdr:col>
      <xdr:colOff>1019175</xdr:colOff>
      <xdr:row>64</xdr:row>
      <xdr:rowOff>9525</xdr:rowOff>
    </xdr:to>
    <xdr:graphicFrame>
      <xdr:nvGraphicFramePr>
        <xdr:cNvPr id="2" name="Chart 8"/>
        <xdr:cNvGraphicFramePr/>
      </xdr:nvGraphicFramePr>
      <xdr:xfrm>
        <a:off x="133350" y="7905750"/>
        <a:ext cx="4857750" cy="3276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61</xdr:row>
      <xdr:rowOff>0</xdr:rowOff>
    </xdr:from>
    <xdr:to>
      <xdr:col>7</xdr:col>
      <xdr:colOff>400050</xdr:colOff>
      <xdr:row>73</xdr:row>
      <xdr:rowOff>38100</xdr:rowOff>
    </xdr:to>
    <xdr:graphicFrame>
      <xdr:nvGraphicFramePr>
        <xdr:cNvPr id="1" name="Chart 2"/>
        <xdr:cNvGraphicFramePr/>
      </xdr:nvGraphicFramePr>
      <xdr:xfrm>
        <a:off x="3248025" y="10163175"/>
        <a:ext cx="3190875" cy="2162175"/>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4</xdr:row>
      <xdr:rowOff>85725</xdr:rowOff>
    </xdr:from>
    <xdr:to>
      <xdr:col>5</xdr:col>
      <xdr:colOff>180975</xdr:colOff>
      <xdr:row>18</xdr:row>
      <xdr:rowOff>76200</xdr:rowOff>
    </xdr:to>
    <xdr:graphicFrame>
      <xdr:nvGraphicFramePr>
        <xdr:cNvPr id="2" name="Chart 3"/>
        <xdr:cNvGraphicFramePr/>
      </xdr:nvGraphicFramePr>
      <xdr:xfrm>
        <a:off x="304800" y="676275"/>
        <a:ext cx="4286250" cy="248602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29</xdr:row>
      <xdr:rowOff>85725</xdr:rowOff>
    </xdr:from>
    <xdr:to>
      <xdr:col>5</xdr:col>
      <xdr:colOff>723900</xdr:colOff>
      <xdr:row>43</xdr:row>
      <xdr:rowOff>85725</xdr:rowOff>
    </xdr:to>
    <xdr:graphicFrame>
      <xdr:nvGraphicFramePr>
        <xdr:cNvPr id="3" name="Chart 13"/>
        <xdr:cNvGraphicFramePr/>
      </xdr:nvGraphicFramePr>
      <xdr:xfrm>
        <a:off x="114300" y="4781550"/>
        <a:ext cx="5019675" cy="2495550"/>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119</xdr:row>
      <xdr:rowOff>0</xdr:rowOff>
    </xdr:from>
    <xdr:to>
      <xdr:col>3</xdr:col>
      <xdr:colOff>342900</xdr:colOff>
      <xdr:row>131</xdr:row>
      <xdr:rowOff>47625</xdr:rowOff>
    </xdr:to>
    <xdr:graphicFrame>
      <xdr:nvGraphicFramePr>
        <xdr:cNvPr id="4" name="Chart 14"/>
        <xdr:cNvGraphicFramePr/>
      </xdr:nvGraphicFramePr>
      <xdr:xfrm>
        <a:off x="28575" y="19745325"/>
        <a:ext cx="3067050" cy="2171700"/>
      </xdr:xfrm>
      <a:graphic>
        <a:graphicData uri="http://schemas.openxmlformats.org/drawingml/2006/chart">
          <c:chart xmlns:c="http://schemas.openxmlformats.org/drawingml/2006/chart" r:id="rId4"/>
        </a:graphicData>
      </a:graphic>
    </xdr:graphicFrame>
    <xdr:clientData/>
  </xdr:twoCellAnchor>
  <xdr:twoCellAnchor>
    <xdr:from>
      <xdr:col>3</xdr:col>
      <xdr:colOff>495300</xdr:colOff>
      <xdr:row>119</xdr:row>
      <xdr:rowOff>0</xdr:rowOff>
    </xdr:from>
    <xdr:to>
      <xdr:col>7</xdr:col>
      <xdr:colOff>400050</xdr:colOff>
      <xdr:row>131</xdr:row>
      <xdr:rowOff>47625</xdr:rowOff>
    </xdr:to>
    <xdr:graphicFrame>
      <xdr:nvGraphicFramePr>
        <xdr:cNvPr id="5" name="Chart 15"/>
        <xdr:cNvGraphicFramePr/>
      </xdr:nvGraphicFramePr>
      <xdr:xfrm>
        <a:off x="3248025" y="19745325"/>
        <a:ext cx="3190875" cy="2181225"/>
      </xdr:xfrm>
      <a:graphic>
        <a:graphicData uri="http://schemas.openxmlformats.org/drawingml/2006/chart">
          <c:chart xmlns:c="http://schemas.openxmlformats.org/drawingml/2006/chart" r:id="rId5"/>
        </a:graphicData>
      </a:graphic>
    </xdr:graphicFrame>
    <xdr:clientData/>
  </xdr:twoCellAnchor>
  <xdr:twoCellAnchor>
    <xdr:from>
      <xdr:col>0</xdr:col>
      <xdr:colOff>28575</xdr:colOff>
      <xdr:row>148</xdr:row>
      <xdr:rowOff>0</xdr:rowOff>
    </xdr:from>
    <xdr:to>
      <xdr:col>3</xdr:col>
      <xdr:colOff>342900</xdr:colOff>
      <xdr:row>160</xdr:row>
      <xdr:rowOff>47625</xdr:rowOff>
    </xdr:to>
    <xdr:graphicFrame>
      <xdr:nvGraphicFramePr>
        <xdr:cNvPr id="6" name="Chart 16"/>
        <xdr:cNvGraphicFramePr/>
      </xdr:nvGraphicFramePr>
      <xdr:xfrm>
        <a:off x="28575" y="24498300"/>
        <a:ext cx="3067050" cy="2171700"/>
      </xdr:xfrm>
      <a:graphic>
        <a:graphicData uri="http://schemas.openxmlformats.org/drawingml/2006/chart">
          <c:chart xmlns:c="http://schemas.openxmlformats.org/drawingml/2006/chart" r:id="rId6"/>
        </a:graphicData>
      </a:graphic>
    </xdr:graphicFrame>
    <xdr:clientData/>
  </xdr:twoCellAnchor>
  <xdr:twoCellAnchor>
    <xdr:from>
      <xdr:col>3</xdr:col>
      <xdr:colOff>495300</xdr:colOff>
      <xdr:row>148</xdr:row>
      <xdr:rowOff>0</xdr:rowOff>
    </xdr:from>
    <xdr:to>
      <xdr:col>7</xdr:col>
      <xdr:colOff>400050</xdr:colOff>
      <xdr:row>160</xdr:row>
      <xdr:rowOff>47625</xdr:rowOff>
    </xdr:to>
    <xdr:graphicFrame>
      <xdr:nvGraphicFramePr>
        <xdr:cNvPr id="7" name="Chart 17"/>
        <xdr:cNvGraphicFramePr/>
      </xdr:nvGraphicFramePr>
      <xdr:xfrm>
        <a:off x="3248025" y="24498300"/>
        <a:ext cx="3190875" cy="2181225"/>
      </xdr:xfrm>
      <a:graphic>
        <a:graphicData uri="http://schemas.openxmlformats.org/drawingml/2006/chart">
          <c:chart xmlns:c="http://schemas.openxmlformats.org/drawingml/2006/chart" r:id="rId7"/>
        </a:graphicData>
      </a:graphic>
    </xdr:graphicFrame>
    <xdr:clientData/>
  </xdr:twoCellAnchor>
  <xdr:twoCellAnchor>
    <xdr:from>
      <xdr:col>3</xdr:col>
      <xdr:colOff>495300</xdr:colOff>
      <xdr:row>90</xdr:row>
      <xdr:rowOff>0</xdr:rowOff>
    </xdr:from>
    <xdr:to>
      <xdr:col>7</xdr:col>
      <xdr:colOff>400050</xdr:colOff>
      <xdr:row>102</xdr:row>
      <xdr:rowOff>38100</xdr:rowOff>
    </xdr:to>
    <xdr:graphicFrame>
      <xdr:nvGraphicFramePr>
        <xdr:cNvPr id="8" name="Chart 19"/>
        <xdr:cNvGraphicFramePr/>
      </xdr:nvGraphicFramePr>
      <xdr:xfrm>
        <a:off x="3248025" y="14839950"/>
        <a:ext cx="3190875" cy="216217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90</xdr:row>
      <xdr:rowOff>0</xdr:rowOff>
    </xdr:from>
    <xdr:to>
      <xdr:col>3</xdr:col>
      <xdr:colOff>447675</xdr:colOff>
      <xdr:row>102</xdr:row>
      <xdr:rowOff>38100</xdr:rowOff>
    </xdr:to>
    <xdr:graphicFrame>
      <xdr:nvGraphicFramePr>
        <xdr:cNvPr id="9" name="Chart 20"/>
        <xdr:cNvGraphicFramePr/>
      </xdr:nvGraphicFramePr>
      <xdr:xfrm>
        <a:off x="0" y="14839950"/>
        <a:ext cx="3200400" cy="21717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61</xdr:row>
      <xdr:rowOff>0</xdr:rowOff>
    </xdr:from>
    <xdr:to>
      <xdr:col>3</xdr:col>
      <xdr:colOff>447675</xdr:colOff>
      <xdr:row>73</xdr:row>
      <xdr:rowOff>38100</xdr:rowOff>
    </xdr:to>
    <xdr:graphicFrame>
      <xdr:nvGraphicFramePr>
        <xdr:cNvPr id="10" name="Chart 21"/>
        <xdr:cNvGraphicFramePr/>
      </xdr:nvGraphicFramePr>
      <xdr:xfrm>
        <a:off x="0" y="10010775"/>
        <a:ext cx="3200400" cy="21717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5"/>
  <sheetViews>
    <sheetView tabSelected="1" view="pageBreakPreview" zoomScale="60" zoomScaleNormal="75" workbookViewId="0" topLeftCell="A1">
      <selection activeCell="L6" sqref="L6"/>
    </sheetView>
  </sheetViews>
  <sheetFormatPr defaultColWidth="9.00390625" defaultRowHeight="14.25"/>
  <cols>
    <col min="1" max="16384" width="8.75390625" style="483" customWidth="1"/>
  </cols>
  <sheetData>
    <row r="1" spans="1:8" ht="14.25">
      <c r="A1" s="298"/>
      <c r="B1" s="298"/>
      <c r="C1" s="298"/>
      <c r="D1" s="298"/>
      <c r="E1" s="298"/>
      <c r="F1" s="298"/>
      <c r="G1" s="298"/>
      <c r="H1" s="298"/>
    </row>
    <row r="2" spans="1:8" ht="14.25">
      <c r="A2" s="298"/>
      <c r="B2" s="298"/>
      <c r="C2" s="298"/>
      <c r="D2" s="298"/>
      <c r="E2" s="298"/>
      <c r="F2" s="298"/>
      <c r="G2" s="298"/>
      <c r="H2" s="298"/>
    </row>
    <row r="3" spans="1:8" ht="14.25">
      <c r="A3" s="298"/>
      <c r="B3" s="298"/>
      <c r="C3" s="298"/>
      <c r="D3" s="298"/>
      <c r="E3" s="298"/>
      <c r="F3" s="298"/>
      <c r="G3" s="298"/>
      <c r="H3" s="298"/>
    </row>
    <row r="4" spans="1:8" ht="14.25">
      <c r="A4" s="298"/>
      <c r="B4" s="298"/>
      <c r="C4" s="298"/>
      <c r="D4" s="298"/>
      <c r="E4" s="298"/>
      <c r="F4" s="298"/>
      <c r="G4" s="298"/>
      <c r="H4" s="298"/>
    </row>
    <row r="5" spans="1:8" ht="14.25">
      <c r="A5" s="298"/>
      <c r="B5" s="298"/>
      <c r="C5" s="298"/>
      <c r="D5" s="298"/>
      <c r="E5" s="298"/>
      <c r="F5" s="298"/>
      <c r="G5" s="298"/>
      <c r="H5" s="298"/>
    </row>
    <row r="6" spans="1:8" ht="14.25">
      <c r="A6" s="298"/>
      <c r="B6" s="298"/>
      <c r="C6" s="298"/>
      <c r="D6" s="298"/>
      <c r="E6" s="298"/>
      <c r="F6" s="298"/>
      <c r="G6" s="298"/>
      <c r="H6" s="298"/>
    </row>
    <row r="7" spans="1:8" ht="14.25">
      <c r="A7" s="298"/>
      <c r="B7" s="298"/>
      <c r="C7" s="298"/>
      <c r="D7" s="298"/>
      <c r="E7" s="298"/>
      <c r="F7" s="298"/>
      <c r="G7" s="298"/>
      <c r="H7" s="298"/>
    </row>
    <row r="8" spans="1:8" ht="14.25">
      <c r="A8" s="298"/>
      <c r="B8" s="298"/>
      <c r="C8" s="298"/>
      <c r="D8" s="298"/>
      <c r="E8" s="298"/>
      <c r="F8" s="298"/>
      <c r="G8" s="298"/>
      <c r="H8" s="298"/>
    </row>
    <row r="9" spans="1:8" ht="14.25">
      <c r="A9" s="298"/>
      <c r="B9" s="298"/>
      <c r="C9" s="298"/>
      <c r="D9" s="298"/>
      <c r="E9" s="298"/>
      <c r="F9" s="298"/>
      <c r="G9" s="298"/>
      <c r="H9" s="298"/>
    </row>
    <row r="10" spans="1:8" ht="14.25">
      <c r="A10" s="298"/>
      <c r="B10" s="298"/>
      <c r="C10" s="298"/>
      <c r="D10" s="298"/>
      <c r="E10" s="298"/>
      <c r="F10" s="298"/>
      <c r="G10" s="298"/>
      <c r="H10" s="298"/>
    </row>
    <row r="11" spans="1:8" ht="14.25">
      <c r="A11" s="298"/>
      <c r="B11" s="298"/>
      <c r="C11" s="298"/>
      <c r="D11" s="298"/>
      <c r="E11" s="298"/>
      <c r="F11" s="298"/>
      <c r="G11" s="298"/>
      <c r="H11" s="298"/>
    </row>
    <row r="12" spans="1:8" ht="59.25" customHeight="1">
      <c r="A12" s="489" t="s">
        <v>579</v>
      </c>
      <c r="B12" s="489"/>
      <c r="C12" s="489"/>
      <c r="D12" s="489"/>
      <c r="E12" s="489"/>
      <c r="F12" s="489"/>
      <c r="G12" s="489"/>
      <c r="H12" s="489"/>
    </row>
    <row r="13" spans="1:8" ht="14.25">
      <c r="A13" s="298"/>
      <c r="B13" s="298"/>
      <c r="C13" s="298"/>
      <c r="D13" s="298"/>
      <c r="E13" s="298"/>
      <c r="F13" s="298"/>
      <c r="G13" s="298"/>
      <c r="H13" s="298"/>
    </row>
    <row r="14" spans="1:8" ht="14.25">
      <c r="A14" s="298"/>
      <c r="B14" s="298"/>
      <c r="C14" s="298"/>
      <c r="D14" s="298"/>
      <c r="E14" s="298"/>
      <c r="F14" s="298"/>
      <c r="G14" s="298"/>
      <c r="H14" s="298"/>
    </row>
    <row r="15" spans="1:8" ht="14.25">
      <c r="A15" s="298"/>
      <c r="B15" s="298"/>
      <c r="C15" s="298"/>
      <c r="D15" s="298"/>
      <c r="E15" s="298"/>
      <c r="F15" s="298"/>
      <c r="G15" s="298"/>
      <c r="H15" s="298"/>
    </row>
    <row r="16" spans="1:8" ht="14.25">
      <c r="A16" s="298"/>
      <c r="B16" s="298"/>
      <c r="C16" s="298"/>
      <c r="D16" s="298"/>
      <c r="E16" s="298"/>
      <c r="F16" s="298"/>
      <c r="G16" s="298"/>
      <c r="H16" s="298"/>
    </row>
    <row r="17" spans="1:8" ht="14.25">
      <c r="A17" s="298"/>
      <c r="B17" s="298"/>
      <c r="C17" s="298"/>
      <c r="D17" s="298"/>
      <c r="E17" s="298"/>
      <c r="F17" s="298"/>
      <c r="G17" s="298"/>
      <c r="H17" s="298"/>
    </row>
    <row r="18" spans="1:8" ht="14.25">
      <c r="A18" s="298"/>
      <c r="B18" s="298"/>
      <c r="C18" s="298"/>
      <c r="D18" s="298"/>
      <c r="E18" s="298"/>
      <c r="F18" s="298"/>
      <c r="G18" s="298"/>
      <c r="H18" s="298"/>
    </row>
    <row r="19" spans="1:8" ht="14.25">
      <c r="A19" s="298"/>
      <c r="B19" s="298"/>
      <c r="C19" s="298"/>
      <c r="D19" s="298"/>
      <c r="E19" s="298"/>
      <c r="F19" s="298"/>
      <c r="G19" s="298"/>
      <c r="H19" s="298"/>
    </row>
    <row r="20" spans="1:8" ht="14.25">
      <c r="A20" s="298"/>
      <c r="B20" s="298"/>
      <c r="C20" s="298"/>
      <c r="D20" s="298"/>
      <c r="E20" s="298"/>
      <c r="F20" s="298"/>
      <c r="G20" s="298"/>
      <c r="H20" s="298"/>
    </row>
    <row r="21" spans="1:8" ht="14.25">
      <c r="A21" s="298"/>
      <c r="B21" s="298"/>
      <c r="C21" s="298"/>
      <c r="D21" s="298"/>
      <c r="E21" s="298"/>
      <c r="F21" s="298"/>
      <c r="G21" s="298"/>
      <c r="H21" s="298"/>
    </row>
    <row r="22" spans="1:8" ht="14.25">
      <c r="A22" s="298"/>
      <c r="B22" s="298"/>
      <c r="C22" s="298"/>
      <c r="D22" s="298"/>
      <c r="E22" s="298"/>
      <c r="F22" s="298"/>
      <c r="G22" s="298"/>
      <c r="H22" s="298"/>
    </row>
    <row r="23" spans="1:8" ht="14.25">
      <c r="A23" s="298"/>
      <c r="B23" s="298"/>
      <c r="C23" s="298"/>
      <c r="D23" s="298"/>
      <c r="E23" s="298"/>
      <c r="F23" s="298"/>
      <c r="G23" s="298"/>
      <c r="H23" s="298"/>
    </row>
    <row r="24" spans="1:8" ht="14.25">
      <c r="A24" s="298"/>
      <c r="B24" s="298"/>
      <c r="C24" s="298"/>
      <c r="D24" s="298"/>
      <c r="E24" s="298"/>
      <c r="F24" s="298"/>
      <c r="G24" s="298"/>
      <c r="H24" s="298"/>
    </row>
    <row r="25" spans="1:8" ht="14.25">
      <c r="A25" s="298"/>
      <c r="B25" s="298"/>
      <c r="C25" s="298"/>
      <c r="D25" s="298"/>
      <c r="E25" s="298"/>
      <c r="F25" s="298"/>
      <c r="G25" s="298"/>
      <c r="H25" s="298"/>
    </row>
    <row r="26" spans="1:8" ht="14.25">
      <c r="A26" s="298"/>
      <c r="B26" s="298"/>
      <c r="C26" s="298"/>
      <c r="D26" s="298"/>
      <c r="E26" s="298"/>
      <c r="F26" s="298"/>
      <c r="G26" s="298"/>
      <c r="H26" s="298"/>
    </row>
    <row r="27" spans="1:8" ht="14.25">
      <c r="A27" s="146"/>
      <c r="B27" s="146"/>
      <c r="C27" s="146"/>
      <c r="D27" s="146"/>
      <c r="E27" s="146"/>
      <c r="F27" s="146"/>
      <c r="G27" s="146"/>
      <c r="H27" s="146"/>
    </row>
    <row r="28" spans="1:8" ht="14.25">
      <c r="A28" s="146"/>
      <c r="B28" s="146"/>
      <c r="C28" s="146"/>
      <c r="D28" s="146"/>
      <c r="E28" s="146"/>
      <c r="F28" s="146"/>
      <c r="G28" s="146"/>
      <c r="H28" s="146"/>
    </row>
    <row r="29" spans="1:8" ht="14.25">
      <c r="A29" s="146"/>
      <c r="B29" s="146"/>
      <c r="C29" s="146"/>
      <c r="D29" s="146"/>
      <c r="E29" s="146"/>
      <c r="F29" s="146"/>
      <c r="G29" s="146"/>
      <c r="H29" s="146"/>
    </row>
    <row r="30" spans="1:8" ht="14.25">
      <c r="A30" s="146"/>
      <c r="B30" s="146"/>
      <c r="C30" s="146"/>
      <c r="D30" s="146"/>
      <c r="E30" s="146"/>
      <c r="F30" s="146"/>
      <c r="G30" s="146"/>
      <c r="H30" s="146"/>
    </row>
    <row r="31" spans="1:8" ht="14.25">
      <c r="A31" s="146"/>
      <c r="B31" s="146"/>
      <c r="C31" s="146"/>
      <c r="D31" s="146"/>
      <c r="E31" s="146"/>
      <c r="F31" s="146"/>
      <c r="G31" s="146"/>
      <c r="H31" s="146"/>
    </row>
    <row r="32" spans="1:8" ht="14.25">
      <c r="A32" s="146"/>
      <c r="B32" s="146"/>
      <c r="C32" s="146"/>
      <c r="D32" s="146"/>
      <c r="E32" s="146"/>
      <c r="F32" s="146"/>
      <c r="G32" s="146"/>
      <c r="H32" s="146"/>
    </row>
    <row r="33" spans="1:8" ht="14.25">
      <c r="A33" s="146"/>
      <c r="B33" s="146"/>
      <c r="C33" s="146"/>
      <c r="D33" s="146"/>
      <c r="E33" s="146"/>
      <c r="F33" s="146"/>
      <c r="G33" s="146"/>
      <c r="H33" s="146"/>
    </row>
    <row r="34" spans="1:8" ht="14.25">
      <c r="A34" s="146"/>
      <c r="B34" s="146"/>
      <c r="C34" s="146"/>
      <c r="D34" s="146"/>
      <c r="E34" s="146"/>
      <c r="F34" s="146"/>
      <c r="G34" s="146"/>
      <c r="H34" s="146"/>
    </row>
    <row r="35" spans="1:8" ht="14.25">
      <c r="A35" s="146"/>
      <c r="B35" s="146"/>
      <c r="C35" s="146"/>
      <c r="D35" s="146"/>
      <c r="E35" s="146"/>
      <c r="F35" s="146"/>
      <c r="G35" s="146"/>
      <c r="H35" s="146"/>
    </row>
    <row r="36" s="146" customFormat="1" ht="14.25"/>
    <row r="37" s="146" customFormat="1" ht="14.25"/>
    <row r="38" s="146" customFormat="1" ht="14.25"/>
    <row r="39" s="146" customFormat="1" ht="14.25"/>
    <row r="40" s="146" customFormat="1" ht="14.25"/>
    <row r="41" s="146" customFormat="1" ht="14.25"/>
    <row r="42" s="146" customFormat="1" ht="14.25"/>
    <row r="43" s="146" customFormat="1" ht="14.25"/>
    <row r="44" s="146" customFormat="1" ht="14.25"/>
    <row r="45" s="146" customFormat="1" ht="14.25"/>
    <row r="46" s="146" customFormat="1" ht="14.25"/>
    <row r="47" s="146" customFormat="1" ht="14.25"/>
    <row r="48" s="146" customFormat="1" ht="14.25"/>
    <row r="49" s="146" customFormat="1" ht="14.25"/>
    <row r="50" s="146" customFormat="1" ht="14.25"/>
    <row r="51" s="146" customFormat="1" ht="14.25"/>
    <row r="52" s="146" customFormat="1" ht="14.25"/>
    <row r="53" s="146" customFormat="1" ht="14.25"/>
    <row r="54" s="146" customFormat="1" ht="14.25"/>
    <row r="55" s="146" customFormat="1" ht="14.25"/>
    <row r="56" s="146" customFormat="1" ht="14.25"/>
  </sheetData>
  <mergeCells count="1">
    <mergeCell ref="A12:H12"/>
  </mergeCells>
  <printOptions/>
  <pageMargins left="0.75" right="0.75" top="1" bottom="1" header="0.5" footer="0.5"/>
  <pageSetup horizontalDpi="600" verticalDpi="600" orientation="portrait" paperSize="9" r:id="rId2"/>
  <rowBreaks count="1" manualBreakCount="1">
    <brk id="42" max="255" man="1"/>
  </rowBreaks>
  <drawing r:id="rId1"/>
</worksheet>
</file>

<file path=xl/worksheets/sheet10.xml><?xml version="1.0" encoding="utf-8"?>
<worksheet xmlns="http://schemas.openxmlformats.org/spreadsheetml/2006/main" xmlns:r="http://schemas.openxmlformats.org/officeDocument/2006/relationships">
  <sheetPr>
    <tabColor indexed="33"/>
  </sheetPr>
  <dimension ref="A1:G72"/>
  <sheetViews>
    <sheetView view="pageBreakPreview" zoomScale="60" workbookViewId="0" topLeftCell="A1">
      <selection activeCell="A1" sqref="A1"/>
    </sheetView>
  </sheetViews>
  <sheetFormatPr defaultColWidth="9.00390625" defaultRowHeight="14.25"/>
  <cols>
    <col min="1" max="1" width="29.625" style="1" customWidth="1"/>
    <col min="2" max="2" width="15.75390625" style="1" customWidth="1"/>
    <col min="3" max="3" width="14.50390625" style="1" customWidth="1"/>
    <col min="4" max="4" width="10.375" style="1" customWidth="1"/>
    <col min="5" max="7" width="13.625" style="1" customWidth="1"/>
    <col min="8" max="16384" width="9.00390625" style="1" customWidth="1"/>
  </cols>
  <sheetData>
    <row r="1" ht="12.75">
      <c r="A1" s="70" t="s">
        <v>145</v>
      </c>
    </row>
    <row r="3" spans="2:7" ht="14.25" customHeight="1">
      <c r="B3" s="500"/>
      <c r="C3" s="500"/>
      <c r="D3" s="501"/>
      <c r="E3" s="501"/>
      <c r="F3" s="490"/>
      <c r="G3" s="490"/>
    </row>
    <row r="4" spans="1:7" ht="21" customHeight="1">
      <c r="A4" s="67" t="s">
        <v>141</v>
      </c>
      <c r="B4" s="69" t="s">
        <v>423</v>
      </c>
      <c r="C4" s="69" t="s">
        <v>424</v>
      </c>
      <c r="D4" s="72" t="s">
        <v>234</v>
      </c>
      <c r="E4" s="3"/>
      <c r="F4" s="3"/>
      <c r="G4" s="3"/>
    </row>
    <row r="5" spans="2:5" ht="11.25">
      <c r="B5" s="6"/>
      <c r="C5" s="6"/>
      <c r="E5" s="6"/>
    </row>
    <row r="6" spans="1:5" ht="11.25">
      <c r="A6" s="1" t="s">
        <v>165</v>
      </c>
      <c r="B6" s="6">
        <v>482020</v>
      </c>
      <c r="C6" s="6">
        <v>386393</v>
      </c>
      <c r="D6" s="41">
        <v>0.24748636750665773</v>
      </c>
      <c r="E6" s="6"/>
    </row>
    <row r="7" spans="1:5" ht="11.25">
      <c r="A7" s="466" t="s">
        <v>241</v>
      </c>
      <c r="B7" s="467">
        <v>276177</v>
      </c>
      <c r="C7" s="467">
        <v>229506</v>
      </c>
      <c r="D7" s="468">
        <v>0.20335416067553788</v>
      </c>
      <c r="E7" s="6"/>
    </row>
    <row r="8" spans="1:5" ht="11.25">
      <c r="A8" s="466" t="s">
        <v>240</v>
      </c>
      <c r="B8" s="469">
        <v>205843</v>
      </c>
      <c r="C8" s="469">
        <v>156887</v>
      </c>
      <c r="D8" s="470">
        <v>0.3120462498486172</v>
      </c>
      <c r="E8" s="6"/>
    </row>
    <row r="9" spans="1:5" ht="11.25">
      <c r="A9" s="1" t="s">
        <v>146</v>
      </c>
      <c r="B9" s="6">
        <v>105943</v>
      </c>
      <c r="C9" s="6">
        <v>83345</v>
      </c>
      <c r="D9" s="41">
        <v>0.2711380406743056</v>
      </c>
      <c r="E9" s="6"/>
    </row>
    <row r="10" spans="1:5" ht="11.25">
      <c r="A10" s="1" t="s">
        <v>147</v>
      </c>
      <c r="B10" s="6">
        <v>29684</v>
      </c>
      <c r="C10" s="6">
        <v>27311</v>
      </c>
      <c r="D10" s="41">
        <v>0.08688806707919886</v>
      </c>
      <c r="E10" s="6"/>
    </row>
    <row r="11" spans="1:5" ht="11.25">
      <c r="A11" s="1" t="s">
        <v>148</v>
      </c>
      <c r="B11" s="6">
        <v>35610</v>
      </c>
      <c r="C11" s="6">
        <v>39132</v>
      </c>
      <c r="D11" s="41">
        <v>-0.0900030665440049</v>
      </c>
      <c r="E11" s="6"/>
    </row>
    <row r="12" spans="1:5" ht="11.25">
      <c r="A12" s="1" t="s">
        <v>149</v>
      </c>
      <c r="B12" s="6">
        <v>27430</v>
      </c>
      <c r="C12" s="6">
        <v>22706</v>
      </c>
      <c r="D12" s="41">
        <v>0.20805073548841715</v>
      </c>
      <c r="E12" s="6"/>
    </row>
    <row r="13" spans="1:5" ht="11.25">
      <c r="A13" s="2" t="s">
        <v>55</v>
      </c>
      <c r="B13" s="75">
        <v>680687</v>
      </c>
      <c r="C13" s="75">
        <v>558887</v>
      </c>
      <c r="D13" s="84">
        <v>0.21793314211996342</v>
      </c>
      <c r="E13" s="6"/>
    </row>
    <row r="14" spans="2:3" ht="11.25">
      <c r="B14" s="258">
        <v>0</v>
      </c>
      <c r="C14" s="258">
        <v>0</v>
      </c>
    </row>
    <row r="18" ht="11.25">
      <c r="A18" s="2"/>
    </row>
    <row r="19" ht="12.75">
      <c r="A19" s="70" t="s">
        <v>470</v>
      </c>
    </row>
    <row r="20" ht="22.5">
      <c r="A20" s="282" t="s">
        <v>423</v>
      </c>
    </row>
    <row r="22" ht="11.25">
      <c r="A22" s="14"/>
    </row>
    <row r="43" ht="22.5">
      <c r="A43" s="83" t="s">
        <v>424</v>
      </c>
    </row>
    <row r="65" spans="2:4" ht="11.25">
      <c r="B65" s="49"/>
      <c r="D65" s="49"/>
    </row>
    <row r="66" spans="1:5" ht="11.25">
      <c r="A66" s="2" t="s">
        <v>164</v>
      </c>
      <c r="B66" s="85" t="s">
        <v>423</v>
      </c>
      <c r="C66" s="85" t="s">
        <v>423</v>
      </c>
      <c r="D66" s="85" t="s">
        <v>424</v>
      </c>
      <c r="E66" s="85" t="s">
        <v>424</v>
      </c>
    </row>
    <row r="67" spans="1:5" ht="11.25">
      <c r="A67" s="1" t="s">
        <v>165</v>
      </c>
      <c r="B67" s="13">
        <v>482020</v>
      </c>
      <c r="C67" s="41">
        <v>0.7081375140115794</v>
      </c>
      <c r="D67" s="13">
        <v>386393</v>
      </c>
      <c r="E67" s="41">
        <v>0.6913615811425208</v>
      </c>
    </row>
    <row r="68" spans="1:5" ht="11.25">
      <c r="A68" s="1" t="s">
        <v>146</v>
      </c>
      <c r="B68" s="13">
        <v>105943</v>
      </c>
      <c r="C68" s="41">
        <v>0.15564128593612042</v>
      </c>
      <c r="D68" s="13">
        <v>83345</v>
      </c>
      <c r="E68" s="41">
        <v>0.1491267465516285</v>
      </c>
    </row>
    <row r="69" spans="1:5" ht="11.25">
      <c r="A69" s="1" t="s">
        <v>166</v>
      </c>
      <c r="B69" s="13">
        <v>35610</v>
      </c>
      <c r="C69" s="41">
        <v>0.05231479373045173</v>
      </c>
      <c r="D69" s="13">
        <v>39132</v>
      </c>
      <c r="E69" s="41">
        <v>0.07001773167026608</v>
      </c>
    </row>
    <row r="70" spans="1:5" ht="11.25">
      <c r="A70" s="1" t="s">
        <v>167</v>
      </c>
      <c r="B70" s="13">
        <v>29684</v>
      </c>
      <c r="C70" s="41">
        <v>0.04360888337811652</v>
      </c>
      <c r="D70" s="13">
        <v>27311</v>
      </c>
      <c r="E70" s="41">
        <v>0.048866765553680795</v>
      </c>
    </row>
    <row r="71" spans="1:5" ht="11.25">
      <c r="A71" s="1" t="s">
        <v>168</v>
      </c>
      <c r="B71" s="13">
        <v>27430</v>
      </c>
      <c r="C71" s="41">
        <v>0.040297522943731845</v>
      </c>
      <c r="D71" s="13">
        <v>22706</v>
      </c>
      <c r="E71" s="41">
        <v>0.04062717508190385</v>
      </c>
    </row>
    <row r="72" spans="2:5" ht="11.25">
      <c r="B72" s="44">
        <v>680687</v>
      </c>
      <c r="C72" s="41">
        <v>1</v>
      </c>
      <c r="D72" s="44">
        <v>558887</v>
      </c>
      <c r="E72" s="41">
        <v>1</v>
      </c>
    </row>
  </sheetData>
  <mergeCells count="3">
    <mergeCell ref="B3:C3"/>
    <mergeCell ref="D3:E3"/>
    <mergeCell ref="F3:G3"/>
  </mergeCells>
  <printOptions/>
  <pageMargins left="0.75" right="0.75" top="1" bottom="1" header="0.5" footer="0.5"/>
  <pageSetup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tabColor indexed="14"/>
  </sheetPr>
  <dimension ref="A1:G77"/>
  <sheetViews>
    <sheetView view="pageBreakPreview" zoomScale="60" workbookViewId="0" topLeftCell="A1">
      <selection activeCell="A1" sqref="A1"/>
    </sheetView>
  </sheetViews>
  <sheetFormatPr defaultColWidth="9.00390625" defaultRowHeight="14.25"/>
  <cols>
    <col min="1" max="1" width="38.50390625" style="36" customWidth="1"/>
    <col min="2" max="7" width="13.625" style="1" customWidth="1"/>
    <col min="8" max="16384" width="9.00390625" style="1" customWidth="1"/>
  </cols>
  <sheetData>
    <row r="1" ht="12.75">
      <c r="A1" s="76" t="s">
        <v>144</v>
      </c>
    </row>
    <row r="3" spans="2:7" ht="14.25" customHeight="1">
      <c r="B3" s="500"/>
      <c r="C3" s="500"/>
      <c r="D3" s="501"/>
      <c r="E3" s="501"/>
      <c r="F3" s="490"/>
      <c r="G3" s="490"/>
    </row>
    <row r="4" spans="1:7" ht="21" customHeight="1">
      <c r="A4" s="74" t="s">
        <v>141</v>
      </c>
      <c r="B4" s="69" t="s">
        <v>423</v>
      </c>
      <c r="C4" s="69" t="s">
        <v>424</v>
      </c>
      <c r="D4" s="72" t="s">
        <v>234</v>
      </c>
      <c r="E4" s="3"/>
      <c r="F4" s="3"/>
      <c r="G4" s="3"/>
    </row>
    <row r="6" spans="1:4" ht="11.25">
      <c r="A6" s="131"/>
      <c r="B6" s="29"/>
      <c r="C6" s="29"/>
      <c r="D6" s="259"/>
    </row>
    <row r="7" spans="1:4" ht="11.25">
      <c r="A7" s="131" t="s">
        <v>51</v>
      </c>
      <c r="B7" s="88">
        <v>-343915</v>
      </c>
      <c r="C7" s="88">
        <v>-259152</v>
      </c>
      <c r="D7" s="170">
        <v>0.3270783169722788</v>
      </c>
    </row>
    <row r="8" spans="1:4" ht="11.25">
      <c r="A8" s="131" t="s">
        <v>54</v>
      </c>
      <c r="B8" s="88">
        <v>-833202</v>
      </c>
      <c r="C8" s="88">
        <v>-705403</v>
      </c>
      <c r="D8" s="170">
        <v>0.18117161395684453</v>
      </c>
    </row>
    <row r="9" spans="1:4" ht="11.25">
      <c r="A9" s="131" t="s">
        <v>339</v>
      </c>
      <c r="B9" s="260">
        <v>-521498</v>
      </c>
      <c r="C9" s="260">
        <v>-436874</v>
      </c>
      <c r="D9" s="263">
        <v>0.19370344767598896</v>
      </c>
    </row>
    <row r="10" spans="1:4" ht="11.25">
      <c r="A10" s="131" t="s">
        <v>84</v>
      </c>
      <c r="B10" s="261">
        <v>-245463</v>
      </c>
      <c r="C10" s="261">
        <v>-246059</v>
      </c>
      <c r="D10" s="264">
        <v>-0.002422183297501819</v>
      </c>
    </row>
    <row r="11" spans="1:4" ht="11.25">
      <c r="A11" s="131" t="s">
        <v>273</v>
      </c>
      <c r="B11" s="261">
        <v>-10685</v>
      </c>
      <c r="C11" s="261">
        <v>-6694</v>
      </c>
      <c r="D11" s="264">
        <v>0.5962055572154168</v>
      </c>
    </row>
    <row r="12" spans="1:4" ht="11.25">
      <c r="A12" s="131" t="s">
        <v>254</v>
      </c>
      <c r="B12" s="261">
        <v>-5871</v>
      </c>
      <c r="C12" s="261">
        <v>-13055</v>
      </c>
      <c r="D12" s="264">
        <v>-0.5502872462657985</v>
      </c>
    </row>
    <row r="13" spans="1:4" ht="11.25">
      <c r="A13" s="36" t="s">
        <v>53</v>
      </c>
      <c r="B13" s="262">
        <v>-49685</v>
      </c>
      <c r="C13" s="262">
        <v>-2721</v>
      </c>
      <c r="D13" s="443" t="s">
        <v>496</v>
      </c>
    </row>
    <row r="14" spans="1:4" ht="12" thickBot="1">
      <c r="A14" s="54" t="s">
        <v>250</v>
      </c>
      <c r="B14" s="265">
        <v>-1177117</v>
      </c>
      <c r="C14" s="265">
        <v>-964555</v>
      </c>
      <c r="D14" s="211">
        <v>0.22037312543089818</v>
      </c>
    </row>
    <row r="15" spans="2:3" ht="12" thickTop="1">
      <c r="B15" s="266">
        <v>0</v>
      </c>
      <c r="C15" s="266">
        <v>0</v>
      </c>
    </row>
    <row r="16" ht="11.25">
      <c r="A16" s="1"/>
    </row>
    <row r="19" ht="12.75">
      <c r="A19" s="76"/>
    </row>
    <row r="20" ht="11.25">
      <c r="A20" s="61" t="s">
        <v>61</v>
      </c>
    </row>
    <row r="21" ht="11.25">
      <c r="A21" s="61" t="s">
        <v>471</v>
      </c>
    </row>
    <row r="22" ht="22.5">
      <c r="A22" s="282" t="s">
        <v>423</v>
      </c>
    </row>
    <row r="25" spans="4:5" ht="11.25">
      <c r="D25" s="197"/>
      <c r="E25" s="41"/>
    </row>
    <row r="45" ht="22.5">
      <c r="A45" s="282" t="s">
        <v>424</v>
      </c>
    </row>
    <row r="48" spans="4:5" ht="11.25">
      <c r="D48" s="197"/>
      <c r="E48" s="41"/>
    </row>
    <row r="69" spans="2:4" ht="11.25">
      <c r="B69" s="49"/>
      <c r="D69" s="49"/>
    </row>
    <row r="70" spans="1:5" ht="11.25">
      <c r="A70" s="61" t="s">
        <v>163</v>
      </c>
      <c r="B70" s="85" t="s">
        <v>423</v>
      </c>
      <c r="C70" s="85" t="s">
        <v>423</v>
      </c>
      <c r="D70" s="85" t="s">
        <v>424</v>
      </c>
      <c r="E70" s="85" t="s">
        <v>424</v>
      </c>
    </row>
    <row r="71" spans="1:5" ht="11.25">
      <c r="A71" s="36" t="s">
        <v>252</v>
      </c>
      <c r="B71" s="13">
        <v>-521498</v>
      </c>
      <c r="C71" s="41">
        <v>0.4430298772339538</v>
      </c>
      <c r="D71" s="13">
        <v>-436874</v>
      </c>
      <c r="E71" s="41">
        <v>0.4529280341711981</v>
      </c>
    </row>
    <row r="72" spans="1:5" ht="11.25">
      <c r="A72" s="36" t="s">
        <v>51</v>
      </c>
      <c r="B72" s="13">
        <v>-343915</v>
      </c>
      <c r="C72" s="41">
        <v>0.2921672187216734</v>
      </c>
      <c r="D72" s="13">
        <v>-259152</v>
      </c>
      <c r="E72" s="41">
        <v>0.2686751921870707</v>
      </c>
    </row>
    <row r="73" spans="1:5" ht="11.25">
      <c r="A73" s="131" t="s">
        <v>254</v>
      </c>
      <c r="B73" s="13">
        <v>-5871</v>
      </c>
      <c r="C73" s="41">
        <v>0.004987609557928396</v>
      </c>
      <c r="D73" s="13">
        <v>-13055</v>
      </c>
      <c r="E73" s="41">
        <v>0.01353473881738211</v>
      </c>
    </row>
    <row r="74" spans="1:5" ht="11.25">
      <c r="A74" s="36" t="s">
        <v>253</v>
      </c>
      <c r="B74" s="13">
        <v>-295148</v>
      </c>
      <c r="C74" s="41">
        <v>0.250738031988324</v>
      </c>
      <c r="D74" s="13">
        <v>-248780</v>
      </c>
      <c r="E74" s="41">
        <v>0.257922046954295</v>
      </c>
    </row>
    <row r="75" spans="1:5" ht="11.25">
      <c r="A75" s="36" t="s">
        <v>273</v>
      </c>
      <c r="B75" s="13">
        <v>-10685</v>
      </c>
      <c r="C75" s="41">
        <v>0.009077262498120407</v>
      </c>
      <c r="D75" s="13">
        <v>-6694</v>
      </c>
      <c r="E75" s="41">
        <v>0.006939987870054066</v>
      </c>
    </row>
    <row r="76" spans="3:5" ht="11.25">
      <c r="C76" s="41"/>
      <c r="E76" s="41"/>
    </row>
    <row r="77" spans="2:5" ht="11.25">
      <c r="B77" s="44">
        <v>-1177117</v>
      </c>
      <c r="C77" s="41">
        <v>1</v>
      </c>
      <c r="D77" s="44">
        <v>-964555</v>
      </c>
      <c r="E77" s="41">
        <v>1</v>
      </c>
    </row>
  </sheetData>
  <mergeCells count="3">
    <mergeCell ref="B3:C3"/>
    <mergeCell ref="D3:E3"/>
    <mergeCell ref="F3:G3"/>
  </mergeCells>
  <printOptions/>
  <pageMargins left="0.7480314960629921" right="0.7480314960629921" top="0.984251968503937" bottom="0.984251968503937" header="0.5118110236220472" footer="0.5118110236220472"/>
  <pageSetup horizontalDpi="600" verticalDpi="600" orientation="portrait" paperSize="9" scale="77" r:id="rId2"/>
  <rowBreaks count="1" manualBreakCount="1">
    <brk id="79" max="4" man="1"/>
  </rowBreaks>
  <drawing r:id="rId1"/>
</worksheet>
</file>

<file path=xl/worksheets/sheet12.xml><?xml version="1.0" encoding="utf-8"?>
<worksheet xmlns="http://schemas.openxmlformats.org/spreadsheetml/2006/main" xmlns:r="http://schemas.openxmlformats.org/officeDocument/2006/relationships">
  <sheetPr>
    <tabColor indexed="33"/>
    <pageSetUpPr fitToPage="1"/>
  </sheetPr>
  <dimension ref="A1:J44"/>
  <sheetViews>
    <sheetView view="pageBreakPreview" zoomScaleNormal="75" zoomScaleSheetLayoutView="100" workbookViewId="0" topLeftCell="A1">
      <selection activeCell="A11" sqref="A11"/>
    </sheetView>
  </sheetViews>
  <sheetFormatPr defaultColWidth="9.00390625" defaultRowHeight="14.25"/>
  <cols>
    <col min="1" max="1" width="46.375" style="86" customWidth="1"/>
    <col min="2" max="2" width="14.375" style="15" customWidth="1"/>
    <col min="3" max="3" width="1.25" style="15" customWidth="1"/>
    <col min="4" max="7" width="14.375" style="15" customWidth="1"/>
    <col min="8" max="8" width="3.125" style="15" customWidth="1"/>
    <col min="9" max="9" width="6.25390625" style="15" customWidth="1"/>
    <col min="10" max="10" width="6.00390625" style="15" customWidth="1"/>
    <col min="11" max="16384" width="8.00390625" style="15" customWidth="1"/>
  </cols>
  <sheetData>
    <row r="1" ht="15">
      <c r="A1" s="17" t="s">
        <v>263</v>
      </c>
    </row>
    <row r="2" ht="15">
      <c r="A2" s="19"/>
    </row>
    <row r="3" spans="1:7" ht="15">
      <c r="A3" s="121" t="s">
        <v>425</v>
      </c>
      <c r="B3" s="122"/>
      <c r="C3" s="122"/>
      <c r="D3" s="122"/>
      <c r="E3" s="122"/>
      <c r="F3" s="122"/>
      <c r="G3" s="122"/>
    </row>
    <row r="4" spans="1:7" ht="42" customHeight="1" thickBot="1">
      <c r="A4" s="123" t="s">
        <v>80</v>
      </c>
      <c r="B4" s="124" t="s">
        <v>170</v>
      </c>
      <c r="C4" s="124"/>
      <c r="D4" s="124" t="s">
        <v>150</v>
      </c>
      <c r="E4" s="124" t="s">
        <v>193</v>
      </c>
      <c r="F4" s="124" t="s">
        <v>245</v>
      </c>
      <c r="G4" s="125" t="s">
        <v>154</v>
      </c>
    </row>
    <row r="5" spans="1:7" ht="34.5" customHeight="1">
      <c r="A5" s="121"/>
      <c r="B5" s="126"/>
      <c r="C5" s="126"/>
      <c r="D5" s="126"/>
      <c r="E5" s="126"/>
      <c r="F5" s="126"/>
      <c r="G5" s="126"/>
    </row>
    <row r="6" spans="1:10" ht="15">
      <c r="A6" s="53" t="s">
        <v>313</v>
      </c>
      <c r="B6" s="129">
        <v>-377484</v>
      </c>
      <c r="C6" s="129"/>
      <c r="D6" s="129">
        <v>-761140</v>
      </c>
      <c r="E6" s="129">
        <v>-94588</v>
      </c>
      <c r="F6" s="129">
        <v>-14</v>
      </c>
      <c r="G6" s="129">
        <v>-1233226</v>
      </c>
      <c r="H6" s="122"/>
      <c r="I6" s="122"/>
      <c r="J6" s="122">
        <v>0</v>
      </c>
    </row>
    <row r="7" spans="1:10" ht="15">
      <c r="A7" s="53" t="s">
        <v>314</v>
      </c>
      <c r="B7" s="130">
        <v>244428</v>
      </c>
      <c r="C7" s="130"/>
      <c r="D7" s="130">
        <v>589319</v>
      </c>
      <c r="E7" s="130">
        <v>55564</v>
      </c>
      <c r="F7" s="130">
        <v>0</v>
      </c>
      <c r="G7" s="130">
        <v>889311</v>
      </c>
      <c r="H7" s="122"/>
      <c r="I7" s="122"/>
      <c r="J7" s="122">
        <v>0</v>
      </c>
    </row>
    <row r="8" spans="1:10" s="247" customFormat="1" ht="15">
      <c r="A8" s="231" t="s">
        <v>51</v>
      </c>
      <c r="B8" s="128">
        <v>-133056</v>
      </c>
      <c r="C8" s="128"/>
      <c r="D8" s="128">
        <v>-171821</v>
      </c>
      <c r="E8" s="128">
        <v>-39024</v>
      </c>
      <c r="F8" s="128">
        <v>-14</v>
      </c>
      <c r="G8" s="128">
        <v>-343915</v>
      </c>
      <c r="H8" s="246"/>
      <c r="I8" s="246"/>
      <c r="J8" s="246"/>
    </row>
    <row r="9" spans="1:10" ht="15">
      <c r="A9" s="131"/>
      <c r="B9" s="129"/>
      <c r="C9" s="129"/>
      <c r="D9" s="129"/>
      <c r="E9" s="129"/>
      <c r="F9" s="129"/>
      <c r="G9" s="129"/>
      <c r="H9" s="122"/>
      <c r="I9" s="122"/>
      <c r="J9" s="122"/>
    </row>
    <row r="10" spans="1:10" ht="15">
      <c r="A10" s="131" t="s">
        <v>52</v>
      </c>
      <c r="B10" s="233">
        <v>-299027</v>
      </c>
      <c r="C10" s="233"/>
      <c r="D10" s="233">
        <v>-253388</v>
      </c>
      <c r="E10" s="233">
        <v>-24673</v>
      </c>
      <c r="F10" s="233">
        <v>-685</v>
      </c>
      <c r="G10" s="233">
        <v>-577773</v>
      </c>
      <c r="H10" s="122"/>
      <c r="I10" s="122"/>
      <c r="J10" s="122">
        <v>0</v>
      </c>
    </row>
    <row r="11" spans="1:10" ht="15">
      <c r="A11" s="131" t="s">
        <v>83</v>
      </c>
      <c r="B11" s="235">
        <v>43778</v>
      </c>
      <c r="C11" s="235"/>
      <c r="D11" s="235">
        <v>12354</v>
      </c>
      <c r="E11" s="235">
        <v>143</v>
      </c>
      <c r="F11" s="235">
        <v>0</v>
      </c>
      <c r="G11" s="235">
        <v>56275</v>
      </c>
      <c r="H11" s="122"/>
      <c r="I11" s="122"/>
      <c r="J11" s="122">
        <v>0</v>
      </c>
    </row>
    <row r="12" spans="1:10" ht="15">
      <c r="A12" s="131" t="s">
        <v>84</v>
      </c>
      <c r="B12" s="235">
        <v>-77789</v>
      </c>
      <c r="C12" s="235"/>
      <c r="D12" s="235">
        <v>-159921</v>
      </c>
      <c r="E12" s="235">
        <v>-7753</v>
      </c>
      <c r="F12" s="235">
        <v>0</v>
      </c>
      <c r="G12" s="235">
        <v>-245463</v>
      </c>
      <c r="H12" s="122"/>
      <c r="I12" s="122"/>
      <c r="J12" s="122">
        <v>0</v>
      </c>
    </row>
    <row r="13" spans="1:10" ht="15">
      <c r="A13" s="53" t="s">
        <v>273</v>
      </c>
      <c r="B13" s="235">
        <v>-10523</v>
      </c>
      <c r="C13" s="235" t="s">
        <v>362</v>
      </c>
      <c r="D13" s="235">
        <v>0</v>
      </c>
      <c r="E13" s="235">
        <v>-162</v>
      </c>
      <c r="F13" s="235">
        <v>0</v>
      </c>
      <c r="G13" s="235">
        <v>-10685</v>
      </c>
      <c r="H13" s="122"/>
      <c r="I13" s="122"/>
      <c r="J13" s="122">
        <v>0</v>
      </c>
    </row>
    <row r="14" spans="1:10" ht="15">
      <c r="A14" s="131" t="s">
        <v>86</v>
      </c>
      <c r="B14" s="235">
        <v>0</v>
      </c>
      <c r="C14" s="235"/>
      <c r="D14" s="235">
        <v>-36821</v>
      </c>
      <c r="E14" s="235">
        <v>0</v>
      </c>
      <c r="F14" s="235">
        <v>0</v>
      </c>
      <c r="G14" s="235">
        <v>-36821</v>
      </c>
      <c r="H14" s="122"/>
      <c r="I14" s="122"/>
      <c r="J14" s="122">
        <v>0</v>
      </c>
    </row>
    <row r="15" spans="1:10" ht="15">
      <c r="A15" s="131" t="s">
        <v>282</v>
      </c>
      <c r="B15" s="235">
        <v>0</v>
      </c>
      <c r="C15" s="235"/>
      <c r="D15" s="235">
        <v>-80542</v>
      </c>
      <c r="E15" s="235">
        <v>0</v>
      </c>
      <c r="F15" s="235">
        <v>0</v>
      </c>
      <c r="G15" s="235">
        <v>-80542</v>
      </c>
      <c r="H15" s="122"/>
      <c r="I15" s="122"/>
      <c r="J15" s="122">
        <v>0</v>
      </c>
    </row>
    <row r="16" spans="1:10" ht="15">
      <c r="A16" s="131" t="s">
        <v>53</v>
      </c>
      <c r="B16" s="234">
        <v>-44362</v>
      </c>
      <c r="C16" s="234"/>
      <c r="D16" s="234">
        <v>-2794</v>
      </c>
      <c r="E16" s="234">
        <v>-2529</v>
      </c>
      <c r="F16" s="234">
        <v>0</v>
      </c>
      <c r="G16" s="234">
        <v>-49685</v>
      </c>
      <c r="H16" s="122"/>
      <c r="I16" s="122"/>
      <c r="J16" s="122">
        <v>0</v>
      </c>
    </row>
    <row r="17" spans="1:10" ht="15">
      <c r="A17" s="231" t="s">
        <v>54</v>
      </c>
      <c r="B17" s="128">
        <v>-387923</v>
      </c>
      <c r="C17" s="128"/>
      <c r="D17" s="128">
        <v>-521112</v>
      </c>
      <c r="E17" s="128">
        <v>-34974</v>
      </c>
      <c r="F17" s="128">
        <v>-685</v>
      </c>
      <c r="G17" s="128">
        <v>-944694</v>
      </c>
      <c r="H17" s="122"/>
      <c r="I17" s="122"/>
      <c r="J17" s="122"/>
    </row>
    <row r="18" spans="1:10" ht="15">
      <c r="A18" s="231"/>
      <c r="B18" s="128"/>
      <c r="C18" s="128"/>
      <c r="D18" s="128"/>
      <c r="E18" s="128"/>
      <c r="F18" s="128"/>
      <c r="G18" s="128"/>
      <c r="H18" s="122"/>
      <c r="I18" s="122"/>
      <c r="J18" s="122"/>
    </row>
    <row r="19" spans="1:10" ht="15">
      <c r="A19" s="131" t="s">
        <v>283</v>
      </c>
      <c r="B19" s="130">
        <v>0</v>
      </c>
      <c r="C19" s="130"/>
      <c r="D19" s="130">
        <v>111492</v>
      </c>
      <c r="E19" s="130">
        <v>0</v>
      </c>
      <c r="F19" s="130">
        <v>0</v>
      </c>
      <c r="G19" s="130">
        <v>111492</v>
      </c>
      <c r="H19" s="122"/>
      <c r="I19" s="122"/>
      <c r="J19" s="122">
        <v>0</v>
      </c>
    </row>
    <row r="20" spans="1:10" s="247" customFormat="1" ht="15">
      <c r="A20" s="231" t="s">
        <v>250</v>
      </c>
      <c r="B20" s="128">
        <v>-520979</v>
      </c>
      <c r="C20" s="128"/>
      <c r="D20" s="128">
        <v>-581441</v>
      </c>
      <c r="E20" s="128">
        <v>-73998</v>
      </c>
      <c r="F20" s="128">
        <v>-699</v>
      </c>
      <c r="G20" s="128">
        <v>-1177117</v>
      </c>
      <c r="H20" s="128"/>
      <c r="I20" s="246"/>
      <c r="J20" s="246"/>
    </row>
    <row r="21" spans="1:10" ht="15">
      <c r="A21" s="131"/>
      <c r="B21" s="232"/>
      <c r="C21" s="232"/>
      <c r="D21" s="232"/>
      <c r="E21" s="232"/>
      <c r="F21" s="232"/>
      <c r="G21" s="232"/>
      <c r="H21" s="122"/>
      <c r="I21" s="122"/>
      <c r="J21" s="122"/>
    </row>
    <row r="22" spans="1:10" ht="15">
      <c r="A22" s="131" t="s">
        <v>88</v>
      </c>
      <c r="B22" s="130">
        <v>6312</v>
      </c>
      <c r="C22" s="130"/>
      <c r="D22" s="130">
        <v>9040</v>
      </c>
      <c r="E22" s="130">
        <v>1178</v>
      </c>
      <c r="F22" s="130">
        <v>0</v>
      </c>
      <c r="G22" s="130">
        <v>16530</v>
      </c>
      <c r="H22" s="122"/>
      <c r="I22" s="122"/>
      <c r="J22" s="122">
        <v>0</v>
      </c>
    </row>
    <row r="23" spans="1:10" s="247" customFormat="1" ht="15">
      <c r="A23" s="231" t="s">
        <v>316</v>
      </c>
      <c r="B23" s="232">
        <v>-514667</v>
      </c>
      <c r="C23" s="232"/>
      <c r="D23" s="232">
        <v>-572401</v>
      </c>
      <c r="E23" s="232">
        <v>-72820</v>
      </c>
      <c r="F23" s="232">
        <v>-699</v>
      </c>
      <c r="G23" s="232">
        <v>-1160587</v>
      </c>
      <c r="H23" s="246"/>
      <c r="I23" s="246"/>
      <c r="J23" s="246">
        <v>0</v>
      </c>
    </row>
    <row r="24" spans="1:10" ht="15">
      <c r="A24" s="244"/>
      <c r="B24" s="232"/>
      <c r="C24" s="232"/>
      <c r="D24" s="232"/>
      <c r="E24" s="232"/>
      <c r="F24" s="232"/>
      <c r="G24" s="232"/>
      <c r="H24" s="122"/>
      <c r="I24" s="122"/>
      <c r="J24" s="122"/>
    </row>
    <row r="25" spans="1:10" s="16" customFormat="1" ht="12.75">
      <c r="A25" s="131" t="s">
        <v>55</v>
      </c>
      <c r="B25" s="131">
        <v>339409</v>
      </c>
      <c r="C25" s="131"/>
      <c r="D25" s="131">
        <v>298911</v>
      </c>
      <c r="E25" s="131">
        <v>42049</v>
      </c>
      <c r="F25" s="131">
        <v>318</v>
      </c>
      <c r="G25" s="131">
        <v>680687</v>
      </c>
      <c r="H25" s="131"/>
      <c r="I25" s="131"/>
      <c r="J25" s="246">
        <v>0</v>
      </c>
    </row>
    <row r="26" spans="1:10" s="171" customFormat="1" ht="14.25">
      <c r="A26" s="131" t="s">
        <v>410</v>
      </c>
      <c r="B26" s="402">
        <v>7876</v>
      </c>
      <c r="C26" s="402"/>
      <c r="D26" s="402">
        <v>4817</v>
      </c>
      <c r="E26" s="402">
        <v>622</v>
      </c>
      <c r="F26" s="130">
        <v>0</v>
      </c>
      <c r="G26" s="402">
        <v>13315</v>
      </c>
      <c r="H26" s="131"/>
      <c r="I26" s="131"/>
      <c r="J26" s="246">
        <v>0</v>
      </c>
    </row>
    <row r="27" spans="1:10" s="248" customFormat="1" ht="15">
      <c r="A27" s="231" t="s">
        <v>409</v>
      </c>
      <c r="B27" s="128">
        <v>-167382</v>
      </c>
      <c r="C27" s="128"/>
      <c r="D27" s="128">
        <v>-268673</v>
      </c>
      <c r="E27" s="128">
        <v>-30149</v>
      </c>
      <c r="F27" s="128">
        <v>-381</v>
      </c>
      <c r="G27" s="128">
        <v>-466585</v>
      </c>
      <c r="H27" s="231"/>
      <c r="I27" s="231"/>
      <c r="J27" s="246">
        <v>0</v>
      </c>
    </row>
    <row r="28" spans="1:10" s="171" customFormat="1" ht="14.25">
      <c r="A28" s="131" t="s">
        <v>408</v>
      </c>
      <c r="B28" s="130">
        <v>0</v>
      </c>
      <c r="C28" s="130"/>
      <c r="D28" s="130">
        <v>8111</v>
      </c>
      <c r="E28" s="130">
        <v>-10680</v>
      </c>
      <c r="F28" s="130">
        <v>0</v>
      </c>
      <c r="G28" s="130">
        <v>-2569</v>
      </c>
      <c r="H28" s="129"/>
      <c r="I28" s="129"/>
      <c r="J28" s="131">
        <v>0</v>
      </c>
    </row>
    <row r="29" spans="1:10" s="247" customFormat="1" ht="15">
      <c r="A29" s="231" t="s">
        <v>94</v>
      </c>
      <c r="B29" s="128">
        <v>-167382</v>
      </c>
      <c r="C29" s="128"/>
      <c r="D29" s="128">
        <v>-260562</v>
      </c>
      <c r="E29" s="128">
        <v>-40829</v>
      </c>
      <c r="F29" s="128">
        <v>-381</v>
      </c>
      <c r="G29" s="128">
        <v>-469154</v>
      </c>
      <c r="H29" s="128"/>
      <c r="I29" s="128"/>
      <c r="J29" s="131">
        <v>0</v>
      </c>
    </row>
    <row r="30" spans="1:10" ht="15">
      <c r="A30" s="131" t="s">
        <v>516</v>
      </c>
      <c r="B30" s="130">
        <v>0</v>
      </c>
      <c r="C30" s="130"/>
      <c r="D30" s="130">
        <v>0</v>
      </c>
      <c r="E30" s="130">
        <v>0</v>
      </c>
      <c r="F30" s="130">
        <v>0</v>
      </c>
      <c r="G30" s="130">
        <v>0</v>
      </c>
      <c r="H30" s="129"/>
      <c r="I30" s="129"/>
      <c r="J30" s="122">
        <v>0</v>
      </c>
    </row>
    <row r="31" spans="1:10" s="247" customFormat="1" ht="15">
      <c r="A31" s="231" t="s">
        <v>312</v>
      </c>
      <c r="B31" s="128">
        <v>-167382</v>
      </c>
      <c r="C31" s="128"/>
      <c r="D31" s="128">
        <v>-260562</v>
      </c>
      <c r="E31" s="128">
        <v>-40829</v>
      </c>
      <c r="F31" s="128">
        <v>-381</v>
      </c>
      <c r="G31" s="128">
        <v>-469154</v>
      </c>
      <c r="H31" s="128"/>
      <c r="I31" s="128"/>
      <c r="J31" s="122">
        <v>0</v>
      </c>
    </row>
    <row r="32" spans="1:10" s="247" customFormat="1" ht="15">
      <c r="A32" s="131" t="s">
        <v>242</v>
      </c>
      <c r="B32" s="130">
        <v>37370</v>
      </c>
      <c r="C32" s="130"/>
      <c r="D32" s="130">
        <v>72938</v>
      </c>
      <c r="E32" s="130">
        <v>9473</v>
      </c>
      <c r="F32" s="130">
        <v>0</v>
      </c>
      <c r="G32" s="130">
        <v>119781</v>
      </c>
      <c r="H32" s="128"/>
      <c r="I32" s="128"/>
      <c r="J32" s="246">
        <v>0</v>
      </c>
    </row>
    <row r="33" spans="1:10" s="247" customFormat="1" ht="15">
      <c r="A33" s="231" t="s">
        <v>251</v>
      </c>
      <c r="B33" s="128">
        <v>-130012</v>
      </c>
      <c r="C33" s="128"/>
      <c r="D33" s="128">
        <v>-187624</v>
      </c>
      <c r="E33" s="128">
        <v>-31356</v>
      </c>
      <c r="F33" s="128">
        <v>-381</v>
      </c>
      <c r="G33" s="128">
        <v>-349373</v>
      </c>
      <c r="H33" s="128"/>
      <c r="I33" s="128"/>
      <c r="J33" s="246">
        <v>0</v>
      </c>
    </row>
    <row r="34" spans="1:10" s="247" customFormat="1" ht="15">
      <c r="A34" s="131" t="s">
        <v>311</v>
      </c>
      <c r="B34" s="130">
        <v>3643</v>
      </c>
      <c r="C34" s="130"/>
      <c r="D34" s="130">
        <v>3409</v>
      </c>
      <c r="E34" s="130">
        <v>2002</v>
      </c>
      <c r="F34" s="130">
        <v>0</v>
      </c>
      <c r="G34" s="130">
        <v>9054</v>
      </c>
      <c r="H34" s="128"/>
      <c r="I34" s="128"/>
      <c r="J34" s="246">
        <v>0</v>
      </c>
    </row>
    <row r="35" spans="1:10" s="247" customFormat="1" ht="15">
      <c r="A35" s="231" t="s">
        <v>308</v>
      </c>
      <c r="B35" s="245">
        <v>-126369</v>
      </c>
      <c r="C35" s="245"/>
      <c r="D35" s="245">
        <v>-184215</v>
      </c>
      <c r="E35" s="245">
        <v>-29354</v>
      </c>
      <c r="F35" s="245">
        <v>-381</v>
      </c>
      <c r="G35" s="245">
        <v>-340319</v>
      </c>
      <c r="H35" s="128"/>
      <c r="I35" s="128"/>
      <c r="J35" s="246">
        <v>0</v>
      </c>
    </row>
    <row r="36" spans="1:10" ht="15">
      <c r="A36" s="231"/>
      <c r="B36" s="129"/>
      <c r="C36" s="129"/>
      <c r="D36" s="129"/>
      <c r="E36" s="129"/>
      <c r="F36" s="129"/>
      <c r="G36" s="129"/>
      <c r="H36" s="129"/>
      <c r="I36" s="129"/>
      <c r="J36" s="122"/>
    </row>
    <row r="37" spans="1:10" ht="15">
      <c r="A37" s="127" t="s">
        <v>194</v>
      </c>
      <c r="B37" s="129"/>
      <c r="C37" s="129"/>
      <c r="D37" s="129"/>
      <c r="E37" s="129"/>
      <c r="F37" s="129"/>
      <c r="G37" s="129"/>
      <c r="H37" s="129"/>
      <c r="I37" s="129"/>
      <c r="J37" s="122"/>
    </row>
    <row r="38" spans="1:10" ht="15">
      <c r="A38" s="138" t="s">
        <v>35</v>
      </c>
      <c r="B38" s="139">
        <v>0.19620778958404814</v>
      </c>
      <c r="C38" s="139"/>
      <c r="D38" s="139">
        <v>0.3709554917507398</v>
      </c>
      <c r="E38" s="139">
        <v>0.1499082841305456</v>
      </c>
      <c r="F38" s="139">
        <v>-63.5</v>
      </c>
      <c r="G38" s="139">
        <v>0.2605083440397056</v>
      </c>
      <c r="H38" s="129"/>
      <c r="I38" s="129"/>
      <c r="J38" s="122"/>
    </row>
    <row r="39" spans="1:10" ht="15">
      <c r="A39" s="131" t="s">
        <v>195</v>
      </c>
      <c r="B39" s="139">
        <v>0.6666007650980174</v>
      </c>
      <c r="C39" s="139"/>
      <c r="D39" s="139">
        <v>0.5223711434178189</v>
      </c>
      <c r="E39" s="139">
        <v>0.5766507202897375</v>
      </c>
      <c r="F39" s="139">
        <v>0.45493562231759654</v>
      </c>
      <c r="G39" s="139">
        <v>0.5895777565016902</v>
      </c>
      <c r="H39" s="129"/>
      <c r="I39" s="129"/>
      <c r="J39" s="122"/>
    </row>
    <row r="40" spans="1:10" ht="15">
      <c r="A40" s="131" t="s">
        <v>36</v>
      </c>
      <c r="B40" s="139">
        <v>0.47481184462329573</v>
      </c>
      <c r="C40" s="139"/>
      <c r="D40" s="139">
        <v>0.34821073849281353</v>
      </c>
      <c r="E40" s="139">
        <v>0.434998243195762</v>
      </c>
      <c r="F40" s="390">
        <v>0</v>
      </c>
      <c r="G40" s="139">
        <v>0.4094920046180626</v>
      </c>
      <c r="H40" s="129"/>
      <c r="I40" s="129"/>
      <c r="J40" s="122"/>
    </row>
    <row r="41" spans="1:10" ht="15">
      <c r="A41" s="131" t="s">
        <v>384</v>
      </c>
      <c r="B41" s="305">
        <v>121.69045771916214</v>
      </c>
      <c r="C41" s="305"/>
      <c r="D41" s="305">
        <v>77.96662797446315</v>
      </c>
      <c r="E41" s="305">
        <v>148.45049504950495</v>
      </c>
      <c r="F41" s="305">
        <v>76.2</v>
      </c>
      <c r="G41" s="305">
        <v>92.25010117361393</v>
      </c>
      <c r="H41" s="129"/>
      <c r="I41" s="129"/>
      <c r="J41" s="444"/>
    </row>
    <row r="42" spans="1:10" ht="15">
      <c r="A42" s="131" t="s">
        <v>515</v>
      </c>
      <c r="B42" s="139">
        <v>0.23823943796658145</v>
      </c>
      <c r="C42" s="139"/>
      <c r="D42" s="139">
        <v>0.27136207200020973</v>
      </c>
      <c r="E42" s="139">
        <v>0.31590355820855703</v>
      </c>
      <c r="F42" s="390">
        <v>0</v>
      </c>
      <c r="G42" s="139">
        <v>0.2626372029745473</v>
      </c>
      <c r="H42" s="129"/>
      <c r="I42" s="129"/>
      <c r="J42" s="122"/>
    </row>
    <row r="43" spans="1:10" ht="15">
      <c r="A43" s="138" t="s">
        <v>216</v>
      </c>
      <c r="B43" s="129">
        <v>-10239</v>
      </c>
      <c r="C43" s="129"/>
      <c r="D43" s="129">
        <v>-14770</v>
      </c>
      <c r="E43" s="129">
        <v>-1290</v>
      </c>
      <c r="F43" s="129">
        <v>-1</v>
      </c>
      <c r="G43" s="129">
        <v>-26300</v>
      </c>
      <c r="H43" s="129"/>
      <c r="I43" s="129"/>
      <c r="J43" s="122">
        <v>0</v>
      </c>
    </row>
    <row r="44" spans="1:10" ht="15">
      <c r="A44" s="131" t="s">
        <v>506</v>
      </c>
      <c r="B44" s="129"/>
      <c r="C44" s="129"/>
      <c r="D44" s="129"/>
      <c r="E44" s="129"/>
      <c r="F44" s="129"/>
      <c r="G44" s="129"/>
      <c r="H44" s="129"/>
      <c r="I44" s="129"/>
      <c r="J44" s="122"/>
    </row>
  </sheetData>
  <printOptions/>
  <pageMargins left="0.75" right="0.75" top="0.33" bottom="0.16" header="0.5" footer="0.5"/>
  <pageSetup fitToHeight="1" fitToWidth="1" horizontalDpi="600" verticalDpi="600" orientation="landscape" paperSize="9" scale="82" r:id="rId1"/>
</worksheet>
</file>

<file path=xl/worksheets/sheet13.xml><?xml version="1.0" encoding="utf-8"?>
<worksheet xmlns="http://schemas.openxmlformats.org/spreadsheetml/2006/main" xmlns:r="http://schemas.openxmlformats.org/officeDocument/2006/relationships">
  <sheetPr>
    <tabColor indexed="33"/>
    <pageSetUpPr fitToPage="1"/>
  </sheetPr>
  <dimension ref="A1:J44"/>
  <sheetViews>
    <sheetView view="pageBreakPreview" zoomScaleNormal="75" zoomScaleSheetLayoutView="100" workbookViewId="0" topLeftCell="A1">
      <selection activeCell="A1" sqref="A1"/>
    </sheetView>
  </sheetViews>
  <sheetFormatPr defaultColWidth="9.00390625" defaultRowHeight="14.25"/>
  <cols>
    <col min="1" max="1" width="46.375" style="86" customWidth="1"/>
    <col min="2" max="2" width="14.375" style="15" customWidth="1"/>
    <col min="3" max="3" width="2.00390625" style="15" customWidth="1"/>
    <col min="4" max="7" width="14.375" style="15" customWidth="1"/>
    <col min="8" max="8" width="5.375" style="15" customWidth="1"/>
    <col min="9" max="9" width="6.25390625" style="15" customWidth="1"/>
    <col min="10" max="16384" width="8.00390625" style="15" customWidth="1"/>
  </cols>
  <sheetData>
    <row r="1" ht="15">
      <c r="A1" s="17" t="s">
        <v>263</v>
      </c>
    </row>
    <row r="2" ht="15">
      <c r="A2" s="19"/>
    </row>
    <row r="3" spans="1:7" ht="15">
      <c r="A3" s="121" t="s">
        <v>426</v>
      </c>
      <c r="B3" s="122"/>
      <c r="C3" s="122"/>
      <c r="D3" s="122"/>
      <c r="E3" s="122"/>
      <c r="F3" s="122"/>
      <c r="G3" s="122"/>
    </row>
    <row r="4" spans="1:7" ht="42" customHeight="1" thickBot="1">
      <c r="A4" s="123" t="s">
        <v>80</v>
      </c>
      <c r="B4" s="124" t="s">
        <v>170</v>
      </c>
      <c r="C4" s="124"/>
      <c r="D4" s="124" t="s">
        <v>150</v>
      </c>
      <c r="E4" s="124" t="s">
        <v>193</v>
      </c>
      <c r="F4" s="124" t="s">
        <v>245</v>
      </c>
      <c r="G4" s="125" t="s">
        <v>154</v>
      </c>
    </row>
    <row r="5" spans="1:7" ht="34.5" customHeight="1">
      <c r="A5" s="121"/>
      <c r="B5" s="126"/>
      <c r="C5" s="126"/>
      <c r="D5" s="126"/>
      <c r="E5" s="126"/>
      <c r="F5" s="126"/>
      <c r="G5" s="126"/>
    </row>
    <row r="6" spans="1:10" ht="15">
      <c r="A6" s="53" t="s">
        <v>313</v>
      </c>
      <c r="B6" s="129">
        <v>-277848</v>
      </c>
      <c r="C6" s="129"/>
      <c r="D6" s="129">
        <v>-605470</v>
      </c>
      <c r="E6" s="129">
        <v>-50514</v>
      </c>
      <c r="F6" s="129">
        <v>-557</v>
      </c>
      <c r="G6" s="129">
        <v>-934389</v>
      </c>
      <c r="H6" s="122"/>
      <c r="I6" s="122"/>
      <c r="J6" s="15">
        <v>0</v>
      </c>
    </row>
    <row r="7" spans="1:10" ht="15">
      <c r="A7" s="53" t="s">
        <v>314</v>
      </c>
      <c r="B7" s="129">
        <v>176762</v>
      </c>
      <c r="C7" s="129"/>
      <c r="D7" s="129">
        <v>471505</v>
      </c>
      <c r="E7" s="129">
        <v>26970</v>
      </c>
      <c r="F7" s="129">
        <v>0</v>
      </c>
      <c r="G7" s="129">
        <v>675237</v>
      </c>
      <c r="H7" s="122"/>
      <c r="I7" s="122"/>
      <c r="J7" s="15">
        <v>0</v>
      </c>
    </row>
    <row r="8" spans="1:10" ht="15">
      <c r="A8" s="231" t="s">
        <v>51</v>
      </c>
      <c r="B8" s="128">
        <v>-101086</v>
      </c>
      <c r="C8" s="128"/>
      <c r="D8" s="128">
        <v>-133965</v>
      </c>
      <c r="E8" s="128">
        <v>-23544</v>
      </c>
      <c r="F8" s="128">
        <v>-557</v>
      </c>
      <c r="G8" s="128">
        <v>-259152</v>
      </c>
      <c r="H8" s="122"/>
      <c r="I8" s="122"/>
      <c r="J8" s="15">
        <v>0</v>
      </c>
    </row>
    <row r="9" spans="1:9" ht="15">
      <c r="A9" s="131"/>
      <c r="B9" s="129"/>
      <c r="C9" s="129"/>
      <c r="D9" s="129"/>
      <c r="E9" s="129"/>
      <c r="F9" s="129"/>
      <c r="G9" s="129"/>
      <c r="H9" s="122"/>
      <c r="I9" s="122"/>
    </row>
    <row r="10" spans="1:10" ht="15">
      <c r="A10" s="131" t="s">
        <v>52</v>
      </c>
      <c r="B10" s="233">
        <v>-226860</v>
      </c>
      <c r="C10" s="233"/>
      <c r="D10" s="233">
        <v>-230674</v>
      </c>
      <c r="E10" s="233">
        <v>-16322</v>
      </c>
      <c r="F10" s="233">
        <v>-4609</v>
      </c>
      <c r="G10" s="233">
        <v>-478465</v>
      </c>
      <c r="H10" s="122"/>
      <c r="I10" s="122"/>
      <c r="J10" s="15">
        <v>0</v>
      </c>
    </row>
    <row r="11" spans="1:10" ht="15">
      <c r="A11" s="131" t="s">
        <v>83</v>
      </c>
      <c r="B11" s="235">
        <v>29311</v>
      </c>
      <c r="C11" s="235"/>
      <c r="D11" s="235">
        <v>11321</v>
      </c>
      <c r="E11" s="235">
        <v>680</v>
      </c>
      <c r="F11" s="235">
        <v>279</v>
      </c>
      <c r="G11" s="235">
        <v>41591</v>
      </c>
      <c r="H11" s="122"/>
      <c r="I11" s="122"/>
      <c r="J11" s="15">
        <v>0</v>
      </c>
    </row>
    <row r="12" spans="1:10" ht="15">
      <c r="A12" s="131" t="s">
        <v>84</v>
      </c>
      <c r="B12" s="235">
        <v>-57572</v>
      </c>
      <c r="C12" s="235"/>
      <c r="D12" s="235">
        <v>-181747</v>
      </c>
      <c r="E12" s="235">
        <v>-3664</v>
      </c>
      <c r="F12" s="235">
        <v>-3076</v>
      </c>
      <c r="G12" s="235">
        <v>-246059</v>
      </c>
      <c r="H12" s="122"/>
      <c r="I12" s="122"/>
      <c r="J12" s="15">
        <v>0</v>
      </c>
    </row>
    <row r="13" spans="1:10" ht="15">
      <c r="A13" s="131" t="s">
        <v>273</v>
      </c>
      <c r="B13" s="235">
        <v>-6902</v>
      </c>
      <c r="C13" s="235" t="s">
        <v>362</v>
      </c>
      <c r="D13" s="235">
        <v>0</v>
      </c>
      <c r="E13" s="235">
        <v>207</v>
      </c>
      <c r="F13" s="235">
        <v>1</v>
      </c>
      <c r="G13" s="235">
        <v>-6694</v>
      </c>
      <c r="H13" s="122"/>
      <c r="I13" s="122"/>
      <c r="J13" s="15">
        <v>0</v>
      </c>
    </row>
    <row r="14" spans="1:10" ht="15">
      <c r="A14" s="131" t="s">
        <v>86</v>
      </c>
      <c r="B14" s="235">
        <v>0</v>
      </c>
      <c r="C14" s="235"/>
      <c r="D14" s="235">
        <v>-141559</v>
      </c>
      <c r="E14" s="235">
        <v>0</v>
      </c>
      <c r="F14" s="235">
        <v>0</v>
      </c>
      <c r="G14" s="235">
        <v>-141559</v>
      </c>
      <c r="H14" s="122"/>
      <c r="I14" s="122"/>
      <c r="J14" s="15">
        <v>0</v>
      </c>
    </row>
    <row r="15" spans="1:10" ht="15">
      <c r="A15" s="131" t="s">
        <v>282</v>
      </c>
      <c r="B15" s="235">
        <v>0</v>
      </c>
      <c r="C15" s="235"/>
      <c r="D15" s="235">
        <v>-164631</v>
      </c>
      <c r="E15" s="235">
        <v>0</v>
      </c>
      <c r="F15" s="235">
        <v>0</v>
      </c>
      <c r="G15" s="235">
        <v>-164631</v>
      </c>
      <c r="H15" s="122"/>
      <c r="I15" s="122"/>
      <c r="J15" s="15">
        <v>0</v>
      </c>
    </row>
    <row r="16" spans="1:10" ht="15">
      <c r="A16" s="131" t="s">
        <v>53</v>
      </c>
      <c r="B16" s="234">
        <v>-1578</v>
      </c>
      <c r="C16" s="234"/>
      <c r="D16" s="234">
        <v>-1143</v>
      </c>
      <c r="E16" s="234">
        <v>0</v>
      </c>
      <c r="F16" s="234">
        <v>0</v>
      </c>
      <c r="G16" s="234">
        <v>-2721</v>
      </c>
      <c r="H16" s="122"/>
      <c r="I16" s="122"/>
      <c r="J16" s="15">
        <v>0</v>
      </c>
    </row>
    <row r="17" spans="1:10" ht="15">
      <c r="A17" s="231" t="s">
        <v>54</v>
      </c>
      <c r="B17" s="128">
        <v>-263601</v>
      </c>
      <c r="C17" s="128"/>
      <c r="D17" s="128">
        <v>-708433</v>
      </c>
      <c r="E17" s="128">
        <v>-19099</v>
      </c>
      <c r="F17" s="128">
        <v>-7405</v>
      </c>
      <c r="G17" s="128">
        <v>-998538</v>
      </c>
      <c r="H17" s="122"/>
      <c r="I17" s="122"/>
      <c r="J17" s="15">
        <v>0</v>
      </c>
    </row>
    <row r="18" spans="1:9" ht="15">
      <c r="A18" s="231"/>
      <c r="B18" s="128"/>
      <c r="C18" s="128"/>
      <c r="D18" s="128"/>
      <c r="E18" s="128"/>
      <c r="F18" s="128"/>
      <c r="G18" s="128"/>
      <c r="H18" s="122"/>
      <c r="I18" s="122"/>
    </row>
    <row r="19" spans="1:10" ht="15">
      <c r="A19" s="131" t="s">
        <v>283</v>
      </c>
      <c r="B19" s="130">
        <v>0</v>
      </c>
      <c r="C19" s="130"/>
      <c r="D19" s="130">
        <v>293135</v>
      </c>
      <c r="E19" s="130">
        <v>0</v>
      </c>
      <c r="F19" s="130">
        <v>0</v>
      </c>
      <c r="G19" s="130">
        <v>293135</v>
      </c>
      <c r="H19" s="122"/>
      <c r="I19" s="122"/>
      <c r="J19" s="15">
        <v>0</v>
      </c>
    </row>
    <row r="20" spans="1:10" ht="15">
      <c r="A20" s="231" t="s">
        <v>250</v>
      </c>
      <c r="B20" s="128">
        <v>-364687</v>
      </c>
      <c r="C20" s="128"/>
      <c r="D20" s="128">
        <v>-549263</v>
      </c>
      <c r="E20" s="128">
        <v>-42643</v>
      </c>
      <c r="F20" s="128">
        <v>-7962</v>
      </c>
      <c r="G20" s="128">
        <v>-964555</v>
      </c>
      <c r="H20" s="122"/>
      <c r="I20" s="122"/>
      <c r="J20" s="15">
        <v>0</v>
      </c>
    </row>
    <row r="21" spans="1:9" ht="15">
      <c r="A21" s="131"/>
      <c r="B21" s="232"/>
      <c r="C21" s="232"/>
      <c r="D21" s="232"/>
      <c r="E21" s="232"/>
      <c r="F21" s="232"/>
      <c r="G21" s="232"/>
      <c r="H21" s="122"/>
      <c r="I21" s="122"/>
    </row>
    <row r="22" spans="1:10" ht="15">
      <c r="A22" s="131" t="s">
        <v>88</v>
      </c>
      <c r="B22" s="130">
        <v>6291</v>
      </c>
      <c r="C22" s="130"/>
      <c r="D22" s="130">
        <v>1919</v>
      </c>
      <c r="E22" s="130">
        <v>950</v>
      </c>
      <c r="F22" s="130">
        <v>0</v>
      </c>
      <c r="G22" s="130">
        <v>9160</v>
      </c>
      <c r="H22" s="122"/>
      <c r="I22" s="122"/>
      <c r="J22" s="15">
        <v>0</v>
      </c>
    </row>
    <row r="23" spans="1:10" ht="15">
      <c r="A23" s="231" t="s">
        <v>316</v>
      </c>
      <c r="B23" s="232">
        <v>-358396</v>
      </c>
      <c r="C23" s="232"/>
      <c r="D23" s="232">
        <v>-547344</v>
      </c>
      <c r="E23" s="232">
        <v>-41693</v>
      </c>
      <c r="F23" s="232">
        <v>-7962</v>
      </c>
      <c r="G23" s="232">
        <v>-955395</v>
      </c>
      <c r="H23" s="122"/>
      <c r="I23" s="122"/>
      <c r="J23" s="15">
        <v>0</v>
      </c>
    </row>
    <row r="24" spans="1:9" ht="15">
      <c r="A24" s="230"/>
      <c r="B24" s="232"/>
      <c r="C24" s="232"/>
      <c r="D24" s="232"/>
      <c r="E24" s="232"/>
      <c r="F24" s="232"/>
      <c r="G24" s="232"/>
      <c r="H24" s="122"/>
      <c r="I24" s="122"/>
    </row>
    <row r="25" spans="1:10" s="16" customFormat="1" ht="15">
      <c r="A25" s="131" t="s">
        <v>55</v>
      </c>
      <c r="B25" s="131">
        <v>248053</v>
      </c>
      <c r="C25" s="131"/>
      <c r="D25" s="131">
        <v>277482</v>
      </c>
      <c r="E25" s="131">
        <v>25376</v>
      </c>
      <c r="F25" s="131">
        <v>7976</v>
      </c>
      <c r="G25" s="131">
        <v>558887</v>
      </c>
      <c r="H25" s="131"/>
      <c r="I25" s="131"/>
      <c r="J25" s="15">
        <v>0</v>
      </c>
    </row>
    <row r="26" spans="1:10" s="171" customFormat="1" ht="15">
      <c r="A26" s="131" t="s">
        <v>410</v>
      </c>
      <c r="B26" s="402">
        <v>2607</v>
      </c>
      <c r="C26" s="402"/>
      <c r="D26" s="402">
        <v>4452</v>
      </c>
      <c r="E26" s="402">
        <v>574</v>
      </c>
      <c r="F26" s="402">
        <v>108</v>
      </c>
      <c r="G26" s="402">
        <v>7741</v>
      </c>
      <c r="H26" s="131"/>
      <c r="I26" s="131"/>
      <c r="J26" s="15">
        <v>0</v>
      </c>
    </row>
    <row r="27" spans="1:10" s="171" customFormat="1" ht="15">
      <c r="A27" s="231" t="s">
        <v>409</v>
      </c>
      <c r="B27" s="232">
        <v>-107736</v>
      </c>
      <c r="C27" s="232"/>
      <c r="D27" s="232">
        <v>-265410</v>
      </c>
      <c r="E27" s="232">
        <v>-15743</v>
      </c>
      <c r="F27" s="232">
        <v>122</v>
      </c>
      <c r="G27" s="232">
        <v>-388767</v>
      </c>
      <c r="H27" s="131"/>
      <c r="I27" s="131"/>
      <c r="J27" s="15">
        <v>0</v>
      </c>
    </row>
    <row r="28" spans="1:10" s="171" customFormat="1" ht="15">
      <c r="A28" s="131" t="s">
        <v>408</v>
      </c>
      <c r="B28" s="130">
        <v>0</v>
      </c>
      <c r="C28" s="130"/>
      <c r="D28" s="130">
        <v>21356</v>
      </c>
      <c r="E28" s="130">
        <v>0</v>
      </c>
      <c r="F28" s="130">
        <v>0</v>
      </c>
      <c r="G28" s="130">
        <v>21356</v>
      </c>
      <c r="H28" s="129"/>
      <c r="I28" s="129"/>
      <c r="J28" s="15">
        <v>0</v>
      </c>
    </row>
    <row r="29" spans="1:10" ht="15">
      <c r="A29" s="231" t="s">
        <v>94</v>
      </c>
      <c r="B29" s="128">
        <v>-107736</v>
      </c>
      <c r="C29" s="128"/>
      <c r="D29" s="128">
        <v>-244054</v>
      </c>
      <c r="E29" s="128">
        <v>-15743</v>
      </c>
      <c r="F29" s="128">
        <v>122</v>
      </c>
      <c r="G29" s="128">
        <v>-367411</v>
      </c>
      <c r="H29" s="129"/>
      <c r="I29" s="129"/>
      <c r="J29" s="15">
        <v>0</v>
      </c>
    </row>
    <row r="30" spans="1:10" s="240" customFormat="1" ht="15">
      <c r="A30" s="131" t="s">
        <v>516</v>
      </c>
      <c r="B30" s="130">
        <v>-73700</v>
      </c>
      <c r="C30" s="130"/>
      <c r="D30" s="130">
        <v>0</v>
      </c>
      <c r="E30" s="130">
        <v>0</v>
      </c>
      <c r="F30" s="130">
        <v>127</v>
      </c>
      <c r="G30" s="130">
        <v>-73573</v>
      </c>
      <c r="H30" s="129"/>
      <c r="I30" s="129"/>
      <c r="J30" s="15">
        <v>0</v>
      </c>
    </row>
    <row r="31" spans="1:10" ht="15">
      <c r="A31" s="231" t="s">
        <v>312</v>
      </c>
      <c r="B31" s="128">
        <v>-181436</v>
      </c>
      <c r="C31" s="128"/>
      <c r="D31" s="128">
        <v>-244054</v>
      </c>
      <c r="E31" s="128">
        <v>-15743</v>
      </c>
      <c r="F31" s="128">
        <v>249</v>
      </c>
      <c r="G31" s="128">
        <v>-440984</v>
      </c>
      <c r="H31" s="129"/>
      <c r="I31" s="129"/>
      <c r="J31" s="15">
        <v>0</v>
      </c>
    </row>
    <row r="32" spans="1:10" ht="15">
      <c r="A32" s="131" t="s">
        <v>242</v>
      </c>
      <c r="B32" s="130">
        <v>28387</v>
      </c>
      <c r="C32" s="130"/>
      <c r="D32" s="130">
        <v>78378</v>
      </c>
      <c r="E32" s="130">
        <v>4851</v>
      </c>
      <c r="F32" s="130">
        <v>0</v>
      </c>
      <c r="G32" s="130">
        <v>111616</v>
      </c>
      <c r="H32" s="129"/>
      <c r="I32" s="129"/>
      <c r="J32" s="15">
        <v>0</v>
      </c>
    </row>
    <row r="33" spans="1:10" ht="15">
      <c r="A33" s="231" t="s">
        <v>251</v>
      </c>
      <c r="B33" s="128">
        <v>-153049</v>
      </c>
      <c r="C33" s="128"/>
      <c r="D33" s="128">
        <v>-165676</v>
      </c>
      <c r="E33" s="128">
        <v>-10892</v>
      </c>
      <c r="F33" s="128">
        <v>249</v>
      </c>
      <c r="G33" s="128">
        <v>-329368</v>
      </c>
      <c r="H33" s="129"/>
      <c r="I33" s="129"/>
      <c r="J33" s="15">
        <v>0</v>
      </c>
    </row>
    <row r="34" spans="1:10" ht="15">
      <c r="A34" s="131" t="s">
        <v>311</v>
      </c>
      <c r="B34" s="130">
        <v>6893</v>
      </c>
      <c r="C34" s="130"/>
      <c r="D34" s="130">
        <v>7374</v>
      </c>
      <c r="E34" s="130">
        <v>0</v>
      </c>
      <c r="F34" s="130">
        <v>0</v>
      </c>
      <c r="G34" s="130">
        <v>14267</v>
      </c>
      <c r="H34" s="129"/>
      <c r="I34" s="129"/>
      <c r="J34" s="15">
        <v>0</v>
      </c>
    </row>
    <row r="35" spans="1:10" ht="15">
      <c r="A35" s="231" t="s">
        <v>308</v>
      </c>
      <c r="B35" s="245">
        <v>-146156</v>
      </c>
      <c r="C35" s="245"/>
      <c r="D35" s="245">
        <v>-158302</v>
      </c>
      <c r="E35" s="245">
        <v>-10892</v>
      </c>
      <c r="F35" s="245">
        <v>249</v>
      </c>
      <c r="G35" s="245">
        <v>-315101</v>
      </c>
      <c r="H35" s="129"/>
      <c r="I35" s="129"/>
      <c r="J35" s="15">
        <v>0</v>
      </c>
    </row>
    <row r="36" spans="1:9" ht="15">
      <c r="A36" s="231"/>
      <c r="B36" s="129"/>
      <c r="C36" s="129"/>
      <c r="D36" s="129"/>
      <c r="E36" s="129"/>
      <c r="F36" s="129"/>
      <c r="G36" s="129"/>
      <c r="H36" s="129"/>
      <c r="I36" s="129"/>
    </row>
    <row r="37" spans="1:9" ht="14.25" customHeight="1">
      <c r="A37" s="127" t="s">
        <v>194</v>
      </c>
      <c r="B37" s="129"/>
      <c r="C37" s="129"/>
      <c r="D37" s="129"/>
      <c r="E37" s="129"/>
      <c r="F37" s="129"/>
      <c r="G37" s="129"/>
      <c r="H37" s="129"/>
      <c r="I37" s="129"/>
    </row>
    <row r="38" spans="1:9" ht="15">
      <c r="A38" s="138" t="s">
        <v>35</v>
      </c>
      <c r="B38" s="139">
        <v>0.14064138451005712</v>
      </c>
      <c r="C38" s="139"/>
      <c r="D38" s="139">
        <v>0.42797126004886127</v>
      </c>
      <c r="E38" s="139">
        <v>0.13885418525789756</v>
      </c>
      <c r="F38" s="139">
        <v>-3.05</v>
      </c>
      <c r="G38" s="139">
        <v>0.2553874440826106</v>
      </c>
      <c r="H38" s="139"/>
      <c r="I38" s="129"/>
    </row>
    <row r="39" spans="1:9" ht="15">
      <c r="A39" s="131" t="s">
        <v>195</v>
      </c>
      <c r="B39" s="139">
        <v>0.6873291342987274</v>
      </c>
      <c r="C39" s="139"/>
      <c r="D39" s="139">
        <v>0.5132950881453876</v>
      </c>
      <c r="E39" s="139">
        <v>0.6085406749056117</v>
      </c>
      <c r="F39" s="139">
        <v>1.0153227832202965</v>
      </c>
      <c r="G39" s="139">
        <v>0.587450171322527</v>
      </c>
      <c r="H39" s="129">
        <v>0</v>
      </c>
      <c r="I39" s="129"/>
    </row>
    <row r="40" spans="1:9" ht="15">
      <c r="A40" s="131" t="s">
        <v>36</v>
      </c>
      <c r="B40" s="139">
        <v>0.48209834734991924</v>
      </c>
      <c r="C40" s="139"/>
      <c r="D40" s="139">
        <v>0.33666203621944313</v>
      </c>
      <c r="E40" s="139">
        <v>0.4712379523016673</v>
      </c>
      <c r="F40" s="139">
        <v>0.6991961818638533</v>
      </c>
      <c r="G40" s="139">
        <v>0.40059198283146114</v>
      </c>
      <c r="H40" s="129">
        <v>0</v>
      </c>
      <c r="I40" s="129"/>
    </row>
    <row r="41" spans="1:9" ht="15">
      <c r="A41" s="131" t="s">
        <v>361</v>
      </c>
      <c r="B41" s="305">
        <v>91.2524886877828</v>
      </c>
      <c r="C41" s="305"/>
      <c r="D41" s="305">
        <v>92.1242624088858</v>
      </c>
      <c r="E41" s="305">
        <v>103.57142857142857</v>
      </c>
      <c r="F41" s="305">
        <v>-3.361111111111111</v>
      </c>
      <c r="G41" s="305">
        <v>91.4925766283525</v>
      </c>
      <c r="H41" s="129"/>
      <c r="I41" s="129"/>
    </row>
    <row r="42" spans="1:9" ht="15">
      <c r="A42" s="131" t="s">
        <v>515</v>
      </c>
      <c r="B42" s="139">
        <v>0.281522105638971</v>
      </c>
      <c r="C42" s="139"/>
      <c r="D42" s="139">
        <v>0.267436547823484</v>
      </c>
      <c r="E42" s="139">
        <v>0.3041379310344828</v>
      </c>
      <c r="F42" s="139">
        <v>0</v>
      </c>
      <c r="G42" s="139">
        <v>0.2729365411342446</v>
      </c>
      <c r="H42" s="129"/>
      <c r="I42" s="129"/>
    </row>
    <row r="43" spans="1:9" ht="15">
      <c r="A43" s="138" t="s">
        <v>216</v>
      </c>
      <c r="B43" s="129">
        <v>-7083</v>
      </c>
      <c r="C43" s="129"/>
      <c r="D43" s="129">
        <v>-16172</v>
      </c>
      <c r="E43" s="129">
        <v>-646</v>
      </c>
      <c r="F43" s="129">
        <v>0</v>
      </c>
      <c r="G43" s="129">
        <v>-23901</v>
      </c>
      <c r="H43" s="129">
        <v>0</v>
      </c>
      <c r="I43" s="129"/>
    </row>
    <row r="44" ht="15">
      <c r="A44" s="131" t="s">
        <v>497</v>
      </c>
    </row>
  </sheetData>
  <printOptions/>
  <pageMargins left="0.74" right="0.75" top="0.17" bottom="0.16" header="0.5" footer="0.16"/>
  <pageSetup fitToHeight="1" fitToWidth="1" horizontalDpi="600" verticalDpi="600" orientation="landscape" paperSize="9" scale="83" r:id="rId1"/>
</worksheet>
</file>

<file path=xl/worksheets/sheet14.xml><?xml version="1.0" encoding="utf-8"?>
<worksheet xmlns="http://schemas.openxmlformats.org/spreadsheetml/2006/main" xmlns:r="http://schemas.openxmlformats.org/officeDocument/2006/relationships">
  <sheetPr>
    <tabColor indexed="33"/>
    <pageSetUpPr fitToPage="1"/>
  </sheetPr>
  <dimension ref="A1:J41"/>
  <sheetViews>
    <sheetView view="pageBreakPreview" zoomScaleSheetLayoutView="100" workbookViewId="0" topLeftCell="A1">
      <pane xSplit="1" ySplit="4" topLeftCell="B5" activePane="bottomRight" state="frozen"/>
      <selection pane="topLeft" activeCell="A18" sqref="A18:C18"/>
      <selection pane="topRight" activeCell="A18" sqref="A18:C18"/>
      <selection pane="bottomLeft" activeCell="A18" sqref="A18:C18"/>
      <selection pane="bottomRight" activeCell="A1" sqref="A1"/>
    </sheetView>
  </sheetViews>
  <sheetFormatPr defaultColWidth="9.00390625" defaultRowHeight="14.25"/>
  <cols>
    <col min="1" max="1" width="49.00390625" style="96" bestFit="1" customWidth="1"/>
    <col min="2" max="2" width="13.875" style="147" customWidth="1"/>
    <col min="3" max="3" width="1.875" style="147" customWidth="1"/>
    <col min="4" max="8" width="13.875" style="147" customWidth="1"/>
    <col min="9" max="9" width="13.875" style="148" customWidth="1"/>
    <col min="10" max="10" width="8.875" style="147" bestFit="1" customWidth="1"/>
    <col min="11" max="11" width="6.375" style="147" customWidth="1"/>
    <col min="12" max="16384" width="8.00390625" style="147" customWidth="1"/>
  </cols>
  <sheetData>
    <row r="1" ht="12.75">
      <c r="A1" s="17" t="s">
        <v>264</v>
      </c>
    </row>
    <row r="2" ht="12.75">
      <c r="A2" s="18"/>
    </row>
    <row r="3" spans="1:9" ht="12" customHeight="1">
      <c r="A3" s="121" t="s">
        <v>425</v>
      </c>
      <c r="B3" s="149"/>
      <c r="C3" s="149"/>
      <c r="D3" s="149"/>
      <c r="E3" s="149"/>
      <c r="F3" s="149"/>
      <c r="G3" s="149"/>
      <c r="H3" s="149"/>
      <c r="I3" s="150"/>
    </row>
    <row r="4" spans="1:9" ht="54" customHeight="1" thickBot="1">
      <c r="A4" s="133" t="s">
        <v>141</v>
      </c>
      <c r="B4" s="134" t="s">
        <v>203</v>
      </c>
      <c r="C4" s="134"/>
      <c r="D4" s="134" t="s">
        <v>535</v>
      </c>
      <c r="E4" s="134" t="s">
        <v>179</v>
      </c>
      <c r="F4" s="134" t="s">
        <v>180</v>
      </c>
      <c r="G4" s="134" t="s">
        <v>233</v>
      </c>
      <c r="H4" s="134" t="s">
        <v>181</v>
      </c>
      <c r="I4" s="134" t="s">
        <v>154</v>
      </c>
    </row>
    <row r="5" spans="1:9" ht="12.75">
      <c r="A5" s="135" t="s">
        <v>156</v>
      </c>
      <c r="B5" s="149"/>
      <c r="C5" s="149"/>
      <c r="D5" s="136"/>
      <c r="E5" s="136"/>
      <c r="F5" s="136"/>
      <c r="G5" s="136"/>
      <c r="H5" s="136"/>
      <c r="I5" s="136"/>
    </row>
    <row r="6" spans="1:10" ht="12.75">
      <c r="A6" s="231" t="s">
        <v>51</v>
      </c>
      <c r="B6" s="105">
        <v>-217441</v>
      </c>
      <c r="C6" s="105"/>
      <c r="D6" s="105">
        <v>-89078</v>
      </c>
      <c r="E6" s="105">
        <v>2457</v>
      </c>
      <c r="F6" s="105">
        <v>-5242</v>
      </c>
      <c r="G6" s="105">
        <v>5801</v>
      </c>
      <c r="H6" s="105">
        <v>-40412</v>
      </c>
      <c r="I6" s="105">
        <v>-343915</v>
      </c>
      <c r="J6" s="147">
        <v>0</v>
      </c>
    </row>
    <row r="7" spans="1:9" ht="12.75">
      <c r="A7" s="131"/>
      <c r="B7" s="87"/>
      <c r="C7" s="87"/>
      <c r="D7" s="87"/>
      <c r="E7" s="87"/>
      <c r="F7" s="87"/>
      <c r="G7" s="87"/>
      <c r="H7" s="87"/>
      <c r="I7" s="87"/>
    </row>
    <row r="8" spans="1:10" ht="12.75">
      <c r="A8" s="131" t="s">
        <v>52</v>
      </c>
      <c r="B8" s="233">
        <v>-148951</v>
      </c>
      <c r="C8" s="233"/>
      <c r="D8" s="233">
        <v>-82741</v>
      </c>
      <c r="E8" s="233">
        <v>-96438</v>
      </c>
      <c r="F8" s="233">
        <v>-219029</v>
      </c>
      <c r="G8" s="233">
        <v>-28354</v>
      </c>
      <c r="H8" s="233">
        <v>-2260</v>
      </c>
      <c r="I8" s="233">
        <v>-577773</v>
      </c>
      <c r="J8" s="147">
        <v>0</v>
      </c>
    </row>
    <row r="9" spans="1:10" ht="12.75">
      <c r="A9" s="131" t="s">
        <v>83</v>
      </c>
      <c r="B9" s="235">
        <v>11302</v>
      </c>
      <c r="C9" s="235"/>
      <c r="D9" s="235">
        <v>2551</v>
      </c>
      <c r="E9" s="235">
        <v>4534</v>
      </c>
      <c r="F9" s="235">
        <v>38490</v>
      </c>
      <c r="G9" s="235">
        <v>0</v>
      </c>
      <c r="H9" s="235">
        <v>-602</v>
      </c>
      <c r="I9" s="235">
        <v>56275</v>
      </c>
      <c r="J9" s="147">
        <v>0</v>
      </c>
    </row>
    <row r="10" spans="1:10" ht="12.75">
      <c r="A10" s="131" t="s">
        <v>84</v>
      </c>
      <c r="B10" s="235">
        <v>-19518</v>
      </c>
      <c r="C10" s="235"/>
      <c r="D10" s="235">
        <v>-102700</v>
      </c>
      <c r="E10" s="235">
        <v>-73719</v>
      </c>
      <c r="F10" s="235">
        <v>-171</v>
      </c>
      <c r="G10" s="235">
        <v>-11847</v>
      </c>
      <c r="H10" s="235">
        <v>-37508</v>
      </c>
      <c r="I10" s="235">
        <v>-245463</v>
      </c>
      <c r="J10" s="147">
        <v>0</v>
      </c>
    </row>
    <row r="11" spans="1:10" ht="12.75">
      <c r="A11" s="131" t="s">
        <v>273</v>
      </c>
      <c r="B11" s="235">
        <v>-10253</v>
      </c>
      <c r="C11" s="235" t="s">
        <v>327</v>
      </c>
      <c r="D11" s="235">
        <v>11</v>
      </c>
      <c r="E11" s="235">
        <v>-147</v>
      </c>
      <c r="F11" s="235">
        <v>0</v>
      </c>
      <c r="G11" s="235">
        <v>0</v>
      </c>
      <c r="H11" s="235">
        <v>-296</v>
      </c>
      <c r="I11" s="235">
        <v>-10685</v>
      </c>
      <c r="J11" s="147">
        <v>0</v>
      </c>
    </row>
    <row r="12" spans="1:10" ht="12.75">
      <c r="A12" s="131" t="s">
        <v>86</v>
      </c>
      <c r="B12" s="235">
        <v>0</v>
      </c>
      <c r="C12" s="235"/>
      <c r="D12" s="235">
        <v>0</v>
      </c>
      <c r="E12" s="235">
        <v>0</v>
      </c>
      <c r="F12" s="235">
        <v>0</v>
      </c>
      <c r="G12" s="235">
        <v>0</v>
      </c>
      <c r="H12" s="235">
        <v>-36821</v>
      </c>
      <c r="I12" s="235">
        <v>-36821</v>
      </c>
      <c r="J12" s="147">
        <v>0</v>
      </c>
    </row>
    <row r="13" spans="1:10" ht="12.75">
      <c r="A13" s="131" t="s">
        <v>282</v>
      </c>
      <c r="B13" s="235">
        <v>0</v>
      </c>
      <c r="C13" s="235"/>
      <c r="D13" s="235">
        <v>0</v>
      </c>
      <c r="E13" s="235">
        <v>0</v>
      </c>
      <c r="F13" s="235">
        <v>0</v>
      </c>
      <c r="G13" s="235">
        <v>0</v>
      </c>
      <c r="H13" s="235">
        <v>-80542</v>
      </c>
      <c r="I13" s="235">
        <v>-80542</v>
      </c>
      <c r="J13" s="147">
        <v>0</v>
      </c>
    </row>
    <row r="14" spans="1:10" ht="12.75">
      <c r="A14" s="131" t="s">
        <v>53</v>
      </c>
      <c r="B14" s="234">
        <v>-100</v>
      </c>
      <c r="C14" s="234"/>
      <c r="D14" s="234">
        <v>0</v>
      </c>
      <c r="E14" s="234">
        <v>-45482</v>
      </c>
      <c r="F14" s="234">
        <v>-2604</v>
      </c>
      <c r="G14" s="234">
        <v>0</v>
      </c>
      <c r="H14" s="234">
        <v>-1499</v>
      </c>
      <c r="I14" s="234">
        <v>-49685</v>
      </c>
      <c r="J14" s="147">
        <v>0</v>
      </c>
    </row>
    <row r="15" spans="1:10" ht="12.75">
      <c r="A15" s="231" t="s">
        <v>54</v>
      </c>
      <c r="B15" s="105">
        <v>-167520</v>
      </c>
      <c r="C15" s="105"/>
      <c r="D15" s="105">
        <v>-182879</v>
      </c>
      <c r="E15" s="105">
        <v>-211252</v>
      </c>
      <c r="F15" s="105">
        <v>-183314</v>
      </c>
      <c r="G15" s="105">
        <v>-40201</v>
      </c>
      <c r="H15" s="105">
        <v>-159528</v>
      </c>
      <c r="I15" s="105">
        <v>-944694</v>
      </c>
      <c r="J15" s="147">
        <v>0</v>
      </c>
    </row>
    <row r="16" spans="1:10" ht="12.75">
      <c r="A16" s="231"/>
      <c r="B16" s="105"/>
      <c r="C16" s="105"/>
      <c r="D16" s="105"/>
      <c r="E16" s="105"/>
      <c r="F16" s="105"/>
      <c r="G16" s="105"/>
      <c r="H16" s="105"/>
      <c r="I16" s="105"/>
      <c r="J16" s="147">
        <v>0</v>
      </c>
    </row>
    <row r="17" spans="1:10" ht="12.75">
      <c r="A17" s="131" t="s">
        <v>283</v>
      </c>
      <c r="B17" s="399">
        <v>0</v>
      </c>
      <c r="C17" s="399"/>
      <c r="D17" s="399">
        <v>0</v>
      </c>
      <c r="E17" s="399">
        <v>0</v>
      </c>
      <c r="F17" s="399">
        <v>0</v>
      </c>
      <c r="G17" s="399">
        <v>0</v>
      </c>
      <c r="H17" s="137">
        <v>111492</v>
      </c>
      <c r="I17" s="137">
        <v>111492</v>
      </c>
      <c r="J17" s="147">
        <v>0</v>
      </c>
    </row>
    <row r="18" spans="1:10" ht="12.75">
      <c r="A18" s="231" t="s">
        <v>250</v>
      </c>
      <c r="B18" s="150">
        <v>-384961</v>
      </c>
      <c r="C18" s="150"/>
      <c r="D18" s="150">
        <v>-271957</v>
      </c>
      <c r="E18" s="150">
        <v>-208795</v>
      </c>
      <c r="F18" s="150">
        <v>-188556</v>
      </c>
      <c r="G18" s="150">
        <v>-34400</v>
      </c>
      <c r="H18" s="150">
        <v>-88448</v>
      </c>
      <c r="I18" s="150">
        <v>-1177117</v>
      </c>
      <c r="J18" s="147">
        <v>0</v>
      </c>
    </row>
    <row r="19" spans="1:9" ht="12.75">
      <c r="A19" s="131"/>
      <c r="B19" s="105"/>
      <c r="C19" s="105"/>
      <c r="D19" s="105"/>
      <c r="E19" s="105"/>
      <c r="F19" s="105"/>
      <c r="G19" s="105"/>
      <c r="H19" s="105"/>
      <c r="I19" s="105"/>
    </row>
    <row r="20" spans="1:10" ht="12.75">
      <c r="A20" s="131" t="s">
        <v>88</v>
      </c>
      <c r="B20" s="130">
        <v>6932</v>
      </c>
      <c r="C20" s="130"/>
      <c r="D20" s="130">
        <v>9925</v>
      </c>
      <c r="E20" s="130">
        <v>1</v>
      </c>
      <c r="F20" s="130">
        <v>0</v>
      </c>
      <c r="G20" s="130">
        <v>0</v>
      </c>
      <c r="H20" s="130">
        <v>-328</v>
      </c>
      <c r="I20" s="130">
        <v>16530</v>
      </c>
      <c r="J20" s="147">
        <v>0</v>
      </c>
    </row>
    <row r="21" spans="1:10" ht="12.75">
      <c r="A21" s="231" t="s">
        <v>316</v>
      </c>
      <c r="B21" s="105">
        <v>-378029</v>
      </c>
      <c r="C21" s="105"/>
      <c r="D21" s="105">
        <v>-262032</v>
      </c>
      <c r="E21" s="105">
        <v>-208794</v>
      </c>
      <c r="F21" s="105">
        <v>-188556</v>
      </c>
      <c r="G21" s="105">
        <v>-34400</v>
      </c>
      <c r="H21" s="105">
        <v>-88776</v>
      </c>
      <c r="I21" s="105">
        <v>-1160587</v>
      </c>
      <c r="J21" s="147">
        <v>0</v>
      </c>
    </row>
    <row r="22" spans="1:9" ht="12.75">
      <c r="A22" s="244"/>
      <c r="B22" s="87"/>
      <c r="C22" s="87"/>
      <c r="D22" s="87"/>
      <c r="E22" s="87"/>
      <c r="F22" s="87"/>
      <c r="G22" s="87"/>
      <c r="H22" s="87"/>
      <c r="I22" s="87"/>
    </row>
    <row r="23" spans="1:10" ht="12.75">
      <c r="A23" s="131" t="s">
        <v>55</v>
      </c>
      <c r="B23" s="149">
        <v>198674</v>
      </c>
      <c r="C23" s="149"/>
      <c r="D23" s="149">
        <v>143793</v>
      </c>
      <c r="E23" s="149">
        <v>113068</v>
      </c>
      <c r="F23" s="149">
        <v>119542</v>
      </c>
      <c r="G23" s="149">
        <v>20174</v>
      </c>
      <c r="H23" s="149">
        <v>85436</v>
      </c>
      <c r="I23" s="149">
        <v>680687</v>
      </c>
      <c r="J23" s="147">
        <v>0</v>
      </c>
    </row>
    <row r="24" spans="1:10" ht="12.75">
      <c r="A24" s="131" t="s">
        <v>410</v>
      </c>
      <c r="B24" s="238">
        <v>2883</v>
      </c>
      <c r="C24" s="238"/>
      <c r="D24" s="238">
        <v>948</v>
      </c>
      <c r="E24" s="238">
        <v>4491</v>
      </c>
      <c r="F24" s="238">
        <v>902</v>
      </c>
      <c r="G24" s="238">
        <v>82</v>
      </c>
      <c r="H24" s="238">
        <v>4009</v>
      </c>
      <c r="I24" s="238">
        <v>13315</v>
      </c>
      <c r="J24" s="147">
        <v>0</v>
      </c>
    </row>
    <row r="25" spans="1:10" ht="12.75">
      <c r="A25" s="231" t="s">
        <v>409</v>
      </c>
      <c r="B25" s="150">
        <v>-176472</v>
      </c>
      <c r="C25" s="150"/>
      <c r="D25" s="150">
        <v>-117291</v>
      </c>
      <c r="E25" s="150">
        <v>-91235</v>
      </c>
      <c r="F25" s="150">
        <v>-68112</v>
      </c>
      <c r="G25" s="150">
        <v>-14144</v>
      </c>
      <c r="H25" s="150">
        <v>669</v>
      </c>
      <c r="I25" s="150">
        <v>-466585</v>
      </c>
      <c r="J25" s="147">
        <v>0</v>
      </c>
    </row>
    <row r="26" spans="1:10" ht="12.75">
      <c r="A26" s="131" t="s">
        <v>408</v>
      </c>
      <c r="B26" s="238">
        <v>-3560</v>
      </c>
      <c r="C26" s="238"/>
      <c r="D26" s="238">
        <v>-3560</v>
      </c>
      <c r="E26" s="473">
        <v>0</v>
      </c>
      <c r="F26" s="238">
        <v>6091</v>
      </c>
      <c r="G26" s="238">
        <v>2020</v>
      </c>
      <c r="H26" s="238">
        <v>-3560</v>
      </c>
      <c r="I26" s="238">
        <v>-2569</v>
      </c>
      <c r="J26" s="147">
        <v>0</v>
      </c>
    </row>
    <row r="27" spans="1:9" ht="12.75">
      <c r="A27" s="231" t="s">
        <v>94</v>
      </c>
      <c r="B27" s="128">
        <v>-180032</v>
      </c>
      <c r="C27" s="128"/>
      <c r="D27" s="128">
        <v>-120851</v>
      </c>
      <c r="E27" s="128">
        <v>-91235</v>
      </c>
      <c r="F27" s="128">
        <v>-62021</v>
      </c>
      <c r="G27" s="128">
        <v>-12124</v>
      </c>
      <c r="H27" s="128">
        <v>-2891</v>
      </c>
      <c r="I27" s="150">
        <v>-469154</v>
      </c>
    </row>
    <row r="28" spans="1:9" ht="12.75">
      <c r="A28" s="131" t="s">
        <v>516</v>
      </c>
      <c r="B28" s="473">
        <v>0</v>
      </c>
      <c r="C28" s="473"/>
      <c r="D28" s="473">
        <v>0</v>
      </c>
      <c r="E28" s="473">
        <v>0</v>
      </c>
      <c r="F28" s="473">
        <v>0</v>
      </c>
      <c r="G28" s="473">
        <v>0</v>
      </c>
      <c r="H28" s="473">
        <v>0</v>
      </c>
      <c r="I28" s="473">
        <v>0</v>
      </c>
    </row>
    <row r="29" spans="1:10" ht="12.75">
      <c r="A29" s="231" t="s">
        <v>312</v>
      </c>
      <c r="B29" s="245">
        <v>-180032</v>
      </c>
      <c r="C29" s="245"/>
      <c r="D29" s="245">
        <v>-120851</v>
      </c>
      <c r="E29" s="245">
        <v>-91235</v>
      </c>
      <c r="F29" s="245">
        <v>-62021</v>
      </c>
      <c r="G29" s="245">
        <v>-12124</v>
      </c>
      <c r="H29" s="245">
        <v>-2891</v>
      </c>
      <c r="I29" s="245">
        <v>-469154</v>
      </c>
      <c r="J29" s="147">
        <v>0</v>
      </c>
    </row>
    <row r="30" spans="1:9" ht="12.75">
      <c r="A30" s="231"/>
      <c r="B30" s="129"/>
      <c r="C30" s="129"/>
      <c r="D30" s="129"/>
      <c r="E30" s="129"/>
      <c r="F30" s="129"/>
      <c r="G30" s="129"/>
      <c r="H30" s="129"/>
      <c r="I30" s="150"/>
    </row>
    <row r="31" spans="1:9" ht="12.75">
      <c r="A31" s="127" t="s">
        <v>194</v>
      </c>
      <c r="B31" s="129"/>
      <c r="C31" s="129"/>
      <c r="D31" s="129"/>
      <c r="E31" s="129"/>
      <c r="F31" s="129"/>
      <c r="G31" s="129"/>
      <c r="H31" s="129"/>
      <c r="I31" s="150"/>
    </row>
    <row r="32" spans="1:9" ht="12.75">
      <c r="A32" s="138" t="s">
        <v>246</v>
      </c>
      <c r="B32" s="139">
        <v>0.3871882028515541</v>
      </c>
      <c r="C32" s="139"/>
      <c r="D32" s="139">
        <v>0.3765080368567902</v>
      </c>
      <c r="E32" s="139">
        <v>0.6863314121430077</v>
      </c>
      <c r="F32" s="139">
        <v>0.44884524493761313</v>
      </c>
      <c r="G32" s="139">
        <v>0.5003855284056606</v>
      </c>
      <c r="H32" s="139">
        <v>-0.0011702599692815358</v>
      </c>
      <c r="I32" s="139">
        <v>0.3642779977770019</v>
      </c>
    </row>
    <row r="33" spans="1:10" ht="12.75">
      <c r="A33" s="131" t="s">
        <v>195</v>
      </c>
      <c r="B33" s="139">
        <v>0.5235777130670379</v>
      </c>
      <c r="C33" s="139"/>
      <c r="D33" s="139">
        <v>0.5322201671587787</v>
      </c>
      <c r="E33" s="139">
        <v>0.5630355133025217</v>
      </c>
      <c r="F33" s="139">
        <v>0.638770444854579</v>
      </c>
      <c r="G33" s="139">
        <v>0.5888372093023255</v>
      </c>
      <c r="H33" s="139" t="s">
        <v>496</v>
      </c>
      <c r="I33" s="139">
        <v>0.5895777565016902</v>
      </c>
      <c r="J33" s="147">
        <v>0</v>
      </c>
    </row>
    <row r="34" spans="1:10" ht="12.75">
      <c r="A34" s="131" t="s">
        <v>36</v>
      </c>
      <c r="B34" s="139">
        <v>0.3375276976109268</v>
      </c>
      <c r="C34" s="139"/>
      <c r="D34" s="139">
        <v>0.3534455814706001</v>
      </c>
      <c r="E34" s="139">
        <v>0.3726573912210541</v>
      </c>
      <c r="F34" s="139">
        <v>0.42246865652644305</v>
      </c>
      <c r="G34" s="139">
        <v>0.3715988372093023</v>
      </c>
      <c r="H34" s="139">
        <v>0.9690665701881331</v>
      </c>
      <c r="I34" s="139">
        <v>0.4094920046180626</v>
      </c>
      <c r="J34" s="147">
        <v>0</v>
      </c>
    </row>
    <row r="35" spans="1:10" ht="12.75">
      <c r="A35" s="131" t="s">
        <v>361</v>
      </c>
      <c r="B35" s="305">
        <v>85.02250639386189</v>
      </c>
      <c r="C35" s="305"/>
      <c r="D35" s="305">
        <v>188.28571428571428</v>
      </c>
      <c r="E35" s="305">
        <v>291.94871794871796</v>
      </c>
      <c r="F35" s="305">
        <v>79.47724620770128</v>
      </c>
      <c r="G35" s="305">
        <v>53.17293233082707</v>
      </c>
      <c r="H35" s="305">
        <v>-1.038751345532831</v>
      </c>
      <c r="I35" s="305">
        <v>92.25010117361393</v>
      </c>
      <c r="J35" s="147">
        <v>0</v>
      </c>
    </row>
    <row r="36" spans="1:10" ht="12.75">
      <c r="A36" s="138" t="s">
        <v>216</v>
      </c>
      <c r="B36" s="132">
        <v>8043</v>
      </c>
      <c r="C36" s="132"/>
      <c r="D36" s="132">
        <v>12032</v>
      </c>
      <c r="E36" s="132">
        <v>804</v>
      </c>
      <c r="F36" s="132">
        <v>409</v>
      </c>
      <c r="G36" s="132">
        <v>107</v>
      </c>
      <c r="H36" s="132">
        <v>4904</v>
      </c>
      <c r="I36" s="132">
        <v>26299</v>
      </c>
      <c r="J36" s="147">
        <v>-1</v>
      </c>
    </row>
    <row r="38" spans="1:9" ht="12.75">
      <c r="A38" s="138"/>
      <c r="B38" s="149"/>
      <c r="C38" s="149"/>
      <c r="D38" s="149"/>
      <c r="E38" s="149"/>
      <c r="F38" s="149"/>
      <c r="G38" s="149"/>
      <c r="H38" s="149"/>
      <c r="I38" s="150"/>
    </row>
    <row r="39" spans="1:9" ht="36.75" customHeight="1">
      <c r="A39" s="502" t="s">
        <v>536</v>
      </c>
      <c r="B39" s="499"/>
      <c r="C39" s="499"/>
      <c r="D39" s="499"/>
      <c r="E39" s="499"/>
      <c r="F39" s="499"/>
      <c r="G39" s="499"/>
      <c r="H39" s="499"/>
      <c r="I39" s="499"/>
    </row>
    <row r="40" spans="1:9" ht="12.75">
      <c r="A40" s="131" t="s">
        <v>506</v>
      </c>
      <c r="B40" s="149"/>
      <c r="C40" s="149"/>
      <c r="D40" s="149"/>
      <c r="E40" s="149"/>
      <c r="F40" s="149"/>
      <c r="G40" s="149"/>
      <c r="H40" s="149"/>
      <c r="I40" s="150"/>
    </row>
    <row r="41" spans="1:9" ht="12.75">
      <c r="A41" s="138"/>
      <c r="B41" s="149"/>
      <c r="C41" s="149"/>
      <c r="D41" s="149"/>
      <c r="E41" s="149"/>
      <c r="F41" s="149"/>
      <c r="G41" s="149"/>
      <c r="H41" s="149"/>
      <c r="I41" s="150"/>
    </row>
  </sheetData>
  <mergeCells count="1">
    <mergeCell ref="A39:I39"/>
  </mergeCells>
  <printOptions horizontalCentered="1"/>
  <pageMargins left="0.75" right="0.75" top="0.61" bottom="0.52" header="0.5" footer="0.5"/>
  <pageSetup fitToHeight="1" fitToWidth="1"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sheetPr>
    <tabColor indexed="33"/>
    <pageSetUpPr fitToPage="1"/>
  </sheetPr>
  <dimension ref="A1:K43"/>
  <sheetViews>
    <sheetView workbookViewId="0" topLeftCell="A1">
      <selection activeCell="A30" sqref="A30:IV30"/>
    </sheetView>
  </sheetViews>
  <sheetFormatPr defaultColWidth="9.00390625" defaultRowHeight="14.25"/>
  <cols>
    <col min="1" max="1" width="49.00390625" style="96" bestFit="1" customWidth="1"/>
    <col min="2" max="2" width="13.875" style="147" customWidth="1"/>
    <col min="3" max="3" width="2.625" style="147" customWidth="1"/>
    <col min="4" max="8" width="13.875" style="147" customWidth="1"/>
    <col min="9" max="9" width="13.875" style="148" customWidth="1"/>
    <col min="10" max="10" width="9.00390625" style="147" customWidth="1"/>
    <col min="11" max="11" width="9.25390625" style="147" customWidth="1"/>
    <col min="12" max="16384" width="8.00390625" style="147" customWidth="1"/>
  </cols>
  <sheetData>
    <row r="1" ht="12.75">
      <c r="A1" s="17" t="s">
        <v>264</v>
      </c>
    </row>
    <row r="2" ht="12.75">
      <c r="A2" s="18"/>
    </row>
    <row r="3" spans="1:9" ht="12" customHeight="1">
      <c r="A3" s="121" t="s">
        <v>426</v>
      </c>
      <c r="B3" s="149"/>
      <c r="C3" s="149"/>
      <c r="D3" s="149"/>
      <c r="E3" s="149"/>
      <c r="F3" s="149"/>
      <c r="G3" s="149"/>
      <c r="H3" s="149"/>
      <c r="I3" s="150"/>
    </row>
    <row r="4" spans="1:9" ht="54" customHeight="1" thickBot="1">
      <c r="A4" s="133" t="s">
        <v>141</v>
      </c>
      <c r="B4" s="134" t="s">
        <v>203</v>
      </c>
      <c r="C4" s="134"/>
      <c r="D4" s="134" t="s">
        <v>535</v>
      </c>
      <c r="E4" s="134" t="s">
        <v>179</v>
      </c>
      <c r="F4" s="134" t="s">
        <v>180</v>
      </c>
      <c r="G4" s="134" t="s">
        <v>233</v>
      </c>
      <c r="H4" s="134" t="s">
        <v>181</v>
      </c>
      <c r="I4" s="134" t="s">
        <v>154</v>
      </c>
    </row>
    <row r="5" spans="1:9" ht="12.75">
      <c r="A5" s="135" t="s">
        <v>156</v>
      </c>
      <c r="B5" s="149"/>
      <c r="C5" s="149"/>
      <c r="D5" s="136"/>
      <c r="E5" s="136"/>
      <c r="F5" s="136"/>
      <c r="G5" s="136"/>
      <c r="H5" s="136"/>
      <c r="I5" s="136"/>
    </row>
    <row r="6" spans="1:9" ht="12.75">
      <c r="A6" s="131"/>
      <c r="B6" s="87"/>
      <c r="C6" s="87"/>
      <c r="D6" s="87"/>
      <c r="E6" s="87"/>
      <c r="F6" s="87"/>
      <c r="G6" s="87"/>
      <c r="H6" s="87"/>
      <c r="I6" s="87"/>
    </row>
    <row r="7" spans="1:11" ht="12.75">
      <c r="A7" s="231" t="s">
        <v>51</v>
      </c>
      <c r="B7" s="105">
        <v>-165788</v>
      </c>
      <c r="C7" s="105"/>
      <c r="D7" s="105">
        <v>-71228</v>
      </c>
      <c r="E7" s="105">
        <v>-2216</v>
      </c>
      <c r="F7" s="105">
        <v>-4050</v>
      </c>
      <c r="G7" s="105">
        <v>4002</v>
      </c>
      <c r="H7" s="105">
        <v>-19872</v>
      </c>
      <c r="I7" s="105">
        <v>-259152</v>
      </c>
      <c r="K7" s="147">
        <v>0</v>
      </c>
    </row>
    <row r="8" spans="1:9" ht="12.75">
      <c r="A8" s="131"/>
      <c r="B8" s="87"/>
      <c r="C8" s="87"/>
      <c r="D8" s="87"/>
      <c r="E8" s="87"/>
      <c r="F8" s="87"/>
      <c r="G8" s="87"/>
      <c r="H8" s="87"/>
      <c r="I8" s="87"/>
    </row>
    <row r="9" spans="1:11" ht="12.75">
      <c r="A9" s="131" t="s">
        <v>52</v>
      </c>
      <c r="B9" s="233">
        <v>-111821</v>
      </c>
      <c r="C9" s="233"/>
      <c r="D9" s="233">
        <v>-58598</v>
      </c>
      <c r="E9" s="233">
        <v>-86800</v>
      </c>
      <c r="F9" s="233">
        <v>-190139</v>
      </c>
      <c r="G9" s="233">
        <v>-20586</v>
      </c>
      <c r="H9" s="233">
        <v>-10521</v>
      </c>
      <c r="I9" s="233">
        <v>-478465</v>
      </c>
      <c r="K9" s="147">
        <v>0</v>
      </c>
    </row>
    <row r="10" spans="1:11" ht="12.75">
      <c r="A10" s="131" t="s">
        <v>83</v>
      </c>
      <c r="B10" s="235">
        <v>10882</v>
      </c>
      <c r="C10" s="235"/>
      <c r="D10" s="235">
        <v>2720</v>
      </c>
      <c r="E10" s="235">
        <v>4167</v>
      </c>
      <c r="F10" s="235">
        <v>24249</v>
      </c>
      <c r="G10" s="235">
        <v>0</v>
      </c>
      <c r="H10" s="235">
        <v>-427</v>
      </c>
      <c r="I10" s="235">
        <v>41591</v>
      </c>
      <c r="K10" s="147">
        <v>0</v>
      </c>
    </row>
    <row r="11" spans="1:11" ht="12.75">
      <c r="A11" s="131" t="s">
        <v>84</v>
      </c>
      <c r="B11" s="235">
        <v>-12288</v>
      </c>
      <c r="C11" s="235"/>
      <c r="D11" s="235">
        <v>-55098</v>
      </c>
      <c r="E11" s="235">
        <v>-97864</v>
      </c>
      <c r="F11" s="235">
        <v>-1514</v>
      </c>
      <c r="G11" s="235">
        <v>-21387</v>
      </c>
      <c r="H11" s="235">
        <v>-57908</v>
      </c>
      <c r="I11" s="235">
        <v>-246059</v>
      </c>
      <c r="K11" s="147">
        <v>0</v>
      </c>
    </row>
    <row r="12" spans="1:11" ht="12.75">
      <c r="A12" s="53" t="s">
        <v>273</v>
      </c>
      <c r="B12" s="235">
        <v>-6257</v>
      </c>
      <c r="C12" s="235" t="s">
        <v>327</v>
      </c>
      <c r="D12" s="235">
        <v>72</v>
      </c>
      <c r="E12" s="235">
        <v>-307</v>
      </c>
      <c r="F12" s="235">
        <v>0</v>
      </c>
      <c r="G12" s="235">
        <v>0</v>
      </c>
      <c r="H12" s="235">
        <v>-205</v>
      </c>
      <c r="I12" s="235">
        <v>-6697</v>
      </c>
      <c r="K12" s="147">
        <v>-3</v>
      </c>
    </row>
    <row r="13" spans="1:11" ht="12.75">
      <c r="A13" s="131" t="s">
        <v>86</v>
      </c>
      <c r="B13" s="235">
        <v>0</v>
      </c>
      <c r="C13" s="235"/>
      <c r="D13" s="235">
        <v>0</v>
      </c>
      <c r="E13" s="235">
        <v>0</v>
      </c>
      <c r="F13" s="235">
        <v>0</v>
      </c>
      <c r="G13" s="235">
        <v>0</v>
      </c>
      <c r="H13" s="235">
        <v>-141559</v>
      </c>
      <c r="I13" s="235">
        <v>-141559</v>
      </c>
      <c r="K13" s="147">
        <v>0</v>
      </c>
    </row>
    <row r="14" spans="1:11" ht="12.75">
      <c r="A14" s="131" t="s">
        <v>282</v>
      </c>
      <c r="B14" s="235">
        <v>0</v>
      </c>
      <c r="C14" s="235"/>
      <c r="D14" s="235">
        <v>0</v>
      </c>
      <c r="E14" s="235">
        <v>0</v>
      </c>
      <c r="F14" s="235">
        <v>0</v>
      </c>
      <c r="G14" s="235">
        <v>0</v>
      </c>
      <c r="H14" s="235">
        <v>-164628</v>
      </c>
      <c r="I14" s="235">
        <v>-164628</v>
      </c>
      <c r="K14" s="147">
        <v>3</v>
      </c>
    </row>
    <row r="15" spans="1:11" ht="12.75">
      <c r="A15" s="131" t="s">
        <v>53</v>
      </c>
      <c r="B15" s="234">
        <v>0</v>
      </c>
      <c r="C15" s="234"/>
      <c r="D15" s="234">
        <v>0</v>
      </c>
      <c r="E15" s="234">
        <v>0</v>
      </c>
      <c r="F15" s="234">
        <v>0</v>
      </c>
      <c r="G15" s="234">
        <v>-557</v>
      </c>
      <c r="H15" s="234">
        <v>-2164</v>
      </c>
      <c r="I15" s="234">
        <v>-2721</v>
      </c>
      <c r="K15" s="147">
        <v>0</v>
      </c>
    </row>
    <row r="16" spans="1:11" ht="12.75">
      <c r="A16" s="231" t="s">
        <v>54</v>
      </c>
      <c r="B16" s="105">
        <v>-119484</v>
      </c>
      <c r="C16" s="105"/>
      <c r="D16" s="105">
        <v>-110904</v>
      </c>
      <c r="E16" s="105">
        <v>-180804</v>
      </c>
      <c r="F16" s="105">
        <v>-167404</v>
      </c>
      <c r="G16" s="105">
        <v>-42530</v>
      </c>
      <c r="H16" s="105">
        <v>-377412</v>
      </c>
      <c r="I16" s="105">
        <v>-998538</v>
      </c>
      <c r="K16" s="147">
        <v>0</v>
      </c>
    </row>
    <row r="17" spans="1:9" ht="12.75">
      <c r="A17" s="231"/>
      <c r="B17" s="105"/>
      <c r="C17" s="105"/>
      <c r="D17" s="105"/>
      <c r="E17" s="105"/>
      <c r="F17" s="105"/>
      <c r="G17" s="105"/>
      <c r="H17" s="105"/>
      <c r="I17" s="105"/>
    </row>
    <row r="18" spans="1:11" ht="12.75">
      <c r="A18" s="131" t="s">
        <v>283</v>
      </c>
      <c r="B18" s="137">
        <v>0</v>
      </c>
      <c r="C18" s="137"/>
      <c r="D18" s="137">
        <v>0</v>
      </c>
      <c r="E18" s="137">
        <v>0</v>
      </c>
      <c r="F18" s="137">
        <v>0</v>
      </c>
      <c r="G18" s="137">
        <v>0</v>
      </c>
      <c r="H18" s="137">
        <v>293135</v>
      </c>
      <c r="I18" s="137">
        <v>293135</v>
      </c>
      <c r="K18" s="147">
        <v>0</v>
      </c>
    </row>
    <row r="19" spans="1:11" ht="12.75">
      <c r="A19" s="231" t="s">
        <v>250</v>
      </c>
      <c r="B19" s="150">
        <v>-285272</v>
      </c>
      <c r="C19" s="150"/>
      <c r="D19" s="150">
        <v>-182132</v>
      </c>
      <c r="E19" s="150">
        <v>-183020</v>
      </c>
      <c r="F19" s="150">
        <v>-171454</v>
      </c>
      <c r="G19" s="150">
        <v>-38528</v>
      </c>
      <c r="H19" s="150">
        <v>-104149</v>
      </c>
      <c r="I19" s="150">
        <v>-964555</v>
      </c>
      <c r="K19" s="147">
        <v>0</v>
      </c>
    </row>
    <row r="20" spans="1:9" ht="12.75">
      <c r="A20" s="131"/>
      <c r="B20" s="105"/>
      <c r="C20" s="105"/>
      <c r="D20" s="105"/>
      <c r="E20" s="105"/>
      <c r="F20" s="105"/>
      <c r="G20" s="105"/>
      <c r="H20" s="105"/>
      <c r="I20" s="105"/>
    </row>
    <row r="21" spans="1:11" ht="12.75">
      <c r="A21" s="131" t="s">
        <v>88</v>
      </c>
      <c r="B21" s="137">
        <v>-1745</v>
      </c>
      <c r="C21" s="137"/>
      <c r="D21" s="137">
        <v>12342</v>
      </c>
      <c r="E21" s="137">
        <v>-722</v>
      </c>
      <c r="F21" s="137">
        <v>16</v>
      </c>
      <c r="G21" s="137">
        <v>0</v>
      </c>
      <c r="H21" s="137">
        <v>-731</v>
      </c>
      <c r="I21" s="137">
        <v>9160</v>
      </c>
      <c r="K21" s="147">
        <v>0</v>
      </c>
    </row>
    <row r="22" spans="1:11" ht="12.75">
      <c r="A22" s="231" t="s">
        <v>316</v>
      </c>
      <c r="B22" s="105">
        <v>-287017</v>
      </c>
      <c r="C22" s="105"/>
      <c r="D22" s="105">
        <v>-169790</v>
      </c>
      <c r="E22" s="105">
        <v>-183742</v>
      </c>
      <c r="F22" s="105">
        <v>-171438</v>
      </c>
      <c r="G22" s="105">
        <v>-38528</v>
      </c>
      <c r="H22" s="105">
        <v>-104880</v>
      </c>
      <c r="I22" s="105">
        <v>-955395</v>
      </c>
      <c r="K22" s="147">
        <v>0</v>
      </c>
    </row>
    <row r="23" spans="1:9" ht="12.75">
      <c r="A23" s="230"/>
      <c r="B23" s="87"/>
      <c r="C23" s="87"/>
      <c r="D23" s="87"/>
      <c r="E23" s="87"/>
      <c r="F23" s="87"/>
      <c r="G23" s="87"/>
      <c r="H23" s="87"/>
      <c r="I23" s="87"/>
    </row>
    <row r="24" spans="1:11" ht="12.75">
      <c r="A24" s="131" t="s">
        <v>55</v>
      </c>
      <c r="B24" s="149">
        <v>166058</v>
      </c>
      <c r="C24" s="149"/>
      <c r="D24" s="149">
        <v>102549</v>
      </c>
      <c r="E24" s="149">
        <v>82669</v>
      </c>
      <c r="F24" s="149">
        <v>111163</v>
      </c>
      <c r="G24" s="149">
        <v>19823</v>
      </c>
      <c r="H24" s="149">
        <v>76625</v>
      </c>
      <c r="I24" s="149">
        <v>558887</v>
      </c>
      <c r="K24" s="147">
        <v>0</v>
      </c>
    </row>
    <row r="25" spans="1:11" ht="12.75">
      <c r="A25" s="131" t="s">
        <v>410</v>
      </c>
      <c r="B25" s="238">
        <v>2794</v>
      </c>
      <c r="C25" s="238"/>
      <c r="D25" s="238">
        <v>325</v>
      </c>
      <c r="E25" s="238">
        <v>143</v>
      </c>
      <c r="F25" s="238">
        <v>899</v>
      </c>
      <c r="G25" s="238">
        <v>107</v>
      </c>
      <c r="H25" s="238">
        <v>3473</v>
      </c>
      <c r="I25" s="238">
        <v>7741</v>
      </c>
      <c r="K25" s="147">
        <v>0</v>
      </c>
    </row>
    <row r="26" spans="1:11" ht="12.75">
      <c r="A26" s="231" t="s">
        <v>409</v>
      </c>
      <c r="B26" s="150">
        <v>-118165</v>
      </c>
      <c r="C26" s="150"/>
      <c r="D26" s="150">
        <v>-66916</v>
      </c>
      <c r="E26" s="150">
        <v>-100930</v>
      </c>
      <c r="F26" s="150">
        <v>-59376</v>
      </c>
      <c r="G26" s="150">
        <v>-18598</v>
      </c>
      <c r="H26" s="150">
        <v>-24782</v>
      </c>
      <c r="I26" s="150">
        <v>-388767</v>
      </c>
      <c r="K26" s="147">
        <v>0</v>
      </c>
    </row>
    <row r="27" spans="1:11" ht="12.75">
      <c r="A27" s="131" t="s">
        <v>408</v>
      </c>
      <c r="B27" s="473">
        <v>0</v>
      </c>
      <c r="C27" s="473"/>
      <c r="D27" s="473">
        <v>0</v>
      </c>
      <c r="E27" s="473">
        <v>0</v>
      </c>
      <c r="F27" s="238">
        <v>14157</v>
      </c>
      <c r="G27" s="238">
        <v>7199</v>
      </c>
      <c r="H27" s="473">
        <v>0</v>
      </c>
      <c r="I27" s="238">
        <v>21356</v>
      </c>
      <c r="K27" s="147">
        <v>0</v>
      </c>
    </row>
    <row r="28" spans="1:11" ht="12.75">
      <c r="A28" s="231" t="s">
        <v>94</v>
      </c>
      <c r="B28" s="128">
        <v>-118165</v>
      </c>
      <c r="C28" s="128"/>
      <c r="D28" s="128">
        <v>-66916</v>
      </c>
      <c r="E28" s="128">
        <v>-100930</v>
      </c>
      <c r="F28" s="128">
        <v>-45219</v>
      </c>
      <c r="G28" s="128">
        <v>-11399</v>
      </c>
      <c r="H28" s="128">
        <v>-24782</v>
      </c>
      <c r="I28" s="128">
        <v>-367411</v>
      </c>
      <c r="K28" s="147">
        <v>0</v>
      </c>
    </row>
    <row r="29" spans="1:11" ht="12.75">
      <c r="A29" s="131" t="s">
        <v>516</v>
      </c>
      <c r="B29" s="129">
        <v>0</v>
      </c>
      <c r="C29" s="129"/>
      <c r="D29" s="129">
        <v>0</v>
      </c>
      <c r="E29" s="129">
        <v>1071</v>
      </c>
      <c r="F29" s="129">
        <v>0</v>
      </c>
      <c r="G29" s="129">
        <v>0</v>
      </c>
      <c r="H29" s="129">
        <v>-74644</v>
      </c>
      <c r="I29" s="238">
        <v>-73573</v>
      </c>
      <c r="K29" s="147">
        <v>0</v>
      </c>
    </row>
    <row r="30" spans="1:11" ht="12.75">
      <c r="A30" s="231" t="s">
        <v>312</v>
      </c>
      <c r="B30" s="245">
        <v>-118165</v>
      </c>
      <c r="C30" s="245"/>
      <c r="D30" s="245">
        <v>-66916</v>
      </c>
      <c r="E30" s="245">
        <v>-99859</v>
      </c>
      <c r="F30" s="245">
        <v>-45219</v>
      </c>
      <c r="G30" s="245">
        <v>-11399</v>
      </c>
      <c r="H30" s="245">
        <v>-99426</v>
      </c>
      <c r="I30" s="245">
        <v>-440984</v>
      </c>
      <c r="K30" s="147">
        <v>0</v>
      </c>
    </row>
    <row r="31" spans="1:9" ht="12.75">
      <c r="A31" s="231"/>
      <c r="B31" s="129"/>
      <c r="C31" s="129"/>
      <c r="D31" s="129"/>
      <c r="E31" s="129"/>
      <c r="F31" s="129"/>
      <c r="G31" s="129"/>
      <c r="H31" s="129"/>
      <c r="I31" s="129"/>
    </row>
    <row r="32" spans="1:9" ht="12.75">
      <c r="A32" s="127" t="s">
        <v>194</v>
      </c>
      <c r="B32" s="129"/>
      <c r="C32" s="129"/>
      <c r="D32" s="129"/>
      <c r="E32" s="129"/>
      <c r="F32" s="129"/>
      <c r="G32" s="129"/>
      <c r="H32" s="129"/>
      <c r="I32" s="129"/>
    </row>
    <row r="33" spans="1:9" ht="12.75">
      <c r="A33" s="138" t="s">
        <v>246</v>
      </c>
      <c r="B33" s="139">
        <v>0.30331984935137396</v>
      </c>
      <c r="C33" s="139"/>
      <c r="D33" s="139">
        <v>0.2727897737798728</v>
      </c>
      <c r="E33" s="139">
        <v>1.7181341326339452</v>
      </c>
      <c r="F33" s="139">
        <v>0.3632755852038398</v>
      </c>
      <c r="G33" s="139">
        <v>0.7684189466313209</v>
      </c>
      <c r="H33" s="139">
        <v>-0.008623465846065768</v>
      </c>
      <c r="I33" s="139">
        <v>0.37931447973095256</v>
      </c>
    </row>
    <row r="34" spans="1:11" ht="12.75">
      <c r="A34" s="131" t="s">
        <v>195</v>
      </c>
      <c r="B34" s="139">
        <v>0.5918982585041644</v>
      </c>
      <c r="C34" s="139"/>
      <c r="D34" s="139">
        <v>0.5648320997957526</v>
      </c>
      <c r="E34" s="139">
        <v>0.4524751393290351</v>
      </c>
      <c r="F34" s="139">
        <v>0.6535980496226393</v>
      </c>
      <c r="G34" s="139">
        <v>0.5172861295681063</v>
      </c>
      <c r="H34" s="139">
        <v>0.769071234481368</v>
      </c>
      <c r="I34" s="139">
        <v>0.587450171322527</v>
      </c>
      <c r="K34" s="147">
        <v>0</v>
      </c>
    </row>
    <row r="35" spans="1:11" ht="12.75">
      <c r="A35" s="131" t="s">
        <v>36</v>
      </c>
      <c r="B35" s="139">
        <v>0.37768165119605146</v>
      </c>
      <c r="C35" s="139"/>
      <c r="D35" s="139">
        <v>0.3475940526651</v>
      </c>
      <c r="E35" s="139">
        <v>0.3425363348267949</v>
      </c>
      <c r="F35" s="139">
        <v>0.4115622849277357</v>
      </c>
      <c r="G35" s="139">
        <v>0.3363527823920266</v>
      </c>
      <c r="H35" s="139">
        <v>0.6637509721648792</v>
      </c>
      <c r="I35" s="139">
        <v>0.40059198283146114</v>
      </c>
      <c r="K35" s="147">
        <v>0</v>
      </c>
    </row>
    <row r="36" spans="1:11" ht="12.75">
      <c r="A36" s="131" t="s">
        <v>384</v>
      </c>
      <c r="B36" s="305">
        <v>70.11779448621554</v>
      </c>
      <c r="C36" s="305"/>
      <c r="D36" s="305">
        <v>137.2704918032787</v>
      </c>
      <c r="E36" s="305">
        <v>378.28195488721803</v>
      </c>
      <c r="F36" s="305">
        <v>78.43593130779392</v>
      </c>
      <c r="G36" s="305">
        <v>76.85123966942149</v>
      </c>
      <c r="H36" s="305">
        <v>29.71825876662636</v>
      </c>
      <c r="I36" s="305">
        <v>91.49185823754789</v>
      </c>
      <c r="K36" s="147">
        <v>-0.0007183908046073384</v>
      </c>
    </row>
    <row r="37" spans="1:11" ht="12.75">
      <c r="A37" s="138" t="s">
        <v>216</v>
      </c>
      <c r="B37" s="393">
        <v>7120</v>
      </c>
      <c r="C37" s="393"/>
      <c r="D37" s="393">
        <v>9855</v>
      </c>
      <c r="E37" s="393">
        <v>584</v>
      </c>
      <c r="F37" s="393">
        <v>324</v>
      </c>
      <c r="G37" s="393">
        <v>141</v>
      </c>
      <c r="H37" s="393">
        <v>5877</v>
      </c>
      <c r="I37" s="394">
        <v>23901</v>
      </c>
      <c r="K37" s="147">
        <v>0</v>
      </c>
    </row>
    <row r="39" spans="1:9" ht="12.75">
      <c r="A39" s="138"/>
      <c r="B39" s="149"/>
      <c r="C39" s="149"/>
      <c r="D39" s="149"/>
      <c r="E39" s="149"/>
      <c r="F39" s="149"/>
      <c r="G39" s="149"/>
      <c r="H39" s="149"/>
      <c r="I39" s="150"/>
    </row>
    <row r="40" spans="1:9" ht="36.75" customHeight="1">
      <c r="A40" s="502" t="s">
        <v>536</v>
      </c>
      <c r="B40" s="499"/>
      <c r="C40" s="499"/>
      <c r="D40" s="499"/>
      <c r="E40" s="499"/>
      <c r="F40" s="499"/>
      <c r="G40" s="499"/>
      <c r="H40" s="499"/>
      <c r="I40" s="499"/>
    </row>
    <row r="41" spans="1:9" ht="28.5" customHeight="1">
      <c r="A41" s="503" t="s">
        <v>498</v>
      </c>
      <c r="B41" s="504"/>
      <c r="C41" s="504"/>
      <c r="D41" s="504"/>
      <c r="E41" s="504"/>
      <c r="F41" s="504"/>
      <c r="G41" s="504"/>
      <c r="H41" s="149"/>
      <c r="I41" s="150"/>
    </row>
    <row r="42" spans="1:9" ht="12.75">
      <c r="A42" s="227"/>
      <c r="B42" s="149"/>
      <c r="C42" s="149"/>
      <c r="D42" s="149"/>
      <c r="E42" s="149"/>
      <c r="F42" s="149"/>
      <c r="G42" s="149"/>
      <c r="H42" s="149"/>
      <c r="I42" s="150"/>
    </row>
    <row r="43" spans="1:9" ht="12.75">
      <c r="A43" s="138"/>
      <c r="B43" s="149"/>
      <c r="C43" s="149"/>
      <c r="D43" s="149"/>
      <c r="E43" s="149"/>
      <c r="F43" s="149"/>
      <c r="G43" s="149"/>
      <c r="H43" s="149"/>
      <c r="I43" s="150"/>
    </row>
  </sheetData>
  <mergeCells count="2">
    <mergeCell ref="A40:I40"/>
    <mergeCell ref="A41:G41"/>
  </mergeCells>
  <printOptions/>
  <pageMargins left="0.75" right="0.75" top="1" bottom="1" header="0.5" footer="0.5"/>
  <pageSetup fitToHeight="1" fitToWidth="1"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tabColor indexed="33"/>
  </sheetPr>
  <dimension ref="A1:K36"/>
  <sheetViews>
    <sheetView view="pageBreakPreview" zoomScaleSheetLayoutView="100" workbookViewId="0" topLeftCell="A1">
      <selection activeCell="A1" sqref="A1"/>
    </sheetView>
  </sheetViews>
  <sheetFormatPr defaultColWidth="9.00390625" defaultRowHeight="14.25"/>
  <cols>
    <col min="1" max="1" width="35.75390625" style="5" customWidth="1"/>
    <col min="2" max="2" width="9.00390625" style="5" customWidth="1"/>
    <col min="3" max="3" width="1.625" style="5" customWidth="1"/>
    <col min="4" max="5" width="9.00390625" style="5" customWidth="1"/>
    <col min="6" max="6" width="9.50390625" style="5" customWidth="1"/>
    <col min="7" max="7" width="9.00390625" style="5" customWidth="1"/>
    <col min="8" max="8" width="7.50390625" style="5" customWidth="1"/>
    <col min="9" max="9" width="8.00390625" style="5" customWidth="1"/>
    <col min="10" max="10" width="4.50390625" style="5" customWidth="1"/>
    <col min="11" max="16384" width="9.00390625" style="5" customWidth="1"/>
  </cols>
  <sheetData>
    <row r="1" ht="12.75">
      <c r="A1" s="70" t="s">
        <v>411</v>
      </c>
    </row>
    <row r="2" ht="12.75">
      <c r="A2" s="70"/>
    </row>
    <row r="3" ht="11.25">
      <c r="A3" s="2"/>
    </row>
    <row r="4" ht="11.25">
      <c r="A4" s="121" t="s">
        <v>425</v>
      </c>
    </row>
    <row r="6" spans="1:9" ht="36.75" customHeight="1">
      <c r="A6" s="98" t="s">
        <v>141</v>
      </c>
      <c r="B6" s="99" t="s">
        <v>170</v>
      </c>
      <c r="C6" s="99"/>
      <c r="D6" s="99" t="s">
        <v>150</v>
      </c>
      <c r="E6" s="99" t="s">
        <v>193</v>
      </c>
      <c r="F6" s="99" t="s">
        <v>245</v>
      </c>
      <c r="G6" s="100" t="s">
        <v>154</v>
      </c>
      <c r="H6" s="192" t="s">
        <v>234</v>
      </c>
      <c r="I6" s="203" t="s">
        <v>4</v>
      </c>
    </row>
    <row r="7" spans="8:9" ht="11.25">
      <c r="H7" s="187"/>
      <c r="I7" s="202"/>
    </row>
    <row r="8" spans="1:11" ht="11.25">
      <c r="A8" s="5" t="s">
        <v>205</v>
      </c>
      <c r="B8" s="87">
        <v>-96734</v>
      </c>
      <c r="C8" s="87"/>
      <c r="D8" s="87">
        <v>-41413</v>
      </c>
      <c r="E8" s="87">
        <v>-16244</v>
      </c>
      <c r="F8" s="87">
        <v>0</v>
      </c>
      <c r="G8" s="105">
        <v>-154391</v>
      </c>
      <c r="H8" s="208">
        <v>0.5207489928390611</v>
      </c>
      <c r="I8" s="207">
        <v>0.3308957639015399</v>
      </c>
      <c r="J8" s="88">
        <v>0</v>
      </c>
      <c r="K8" s="88">
        <v>0</v>
      </c>
    </row>
    <row r="9" spans="1:10" ht="11.25">
      <c r="A9" s="5" t="s">
        <v>206</v>
      </c>
      <c r="B9" s="87">
        <v>-10065</v>
      </c>
      <c r="C9" s="87" t="s">
        <v>362</v>
      </c>
      <c r="D9" s="87">
        <v>-12016</v>
      </c>
      <c r="E9" s="87">
        <v>0</v>
      </c>
      <c r="F9" s="87">
        <v>0</v>
      </c>
      <c r="G9" s="105">
        <v>-22081</v>
      </c>
      <c r="H9" s="208">
        <v>0.32682369907463044</v>
      </c>
      <c r="I9" s="207">
        <v>0.04732471039574783</v>
      </c>
      <c r="J9" s="88">
        <v>0</v>
      </c>
    </row>
    <row r="10" spans="1:11" ht="11.25">
      <c r="A10" s="5" t="s">
        <v>538</v>
      </c>
      <c r="B10" s="87">
        <v>-51409</v>
      </c>
      <c r="C10" s="87"/>
      <c r="D10" s="87">
        <v>-56145</v>
      </c>
      <c r="E10" s="87">
        <v>-9737</v>
      </c>
      <c r="F10" s="87">
        <v>0</v>
      </c>
      <c r="G10" s="105">
        <v>-117291</v>
      </c>
      <c r="H10" s="208">
        <v>0.7528094924980573</v>
      </c>
      <c r="I10" s="207">
        <v>0.2513818489664263</v>
      </c>
      <c r="J10" s="88">
        <v>0</v>
      </c>
      <c r="K10" s="88">
        <v>0</v>
      </c>
    </row>
    <row r="11" spans="1:11" ht="12" customHeight="1">
      <c r="A11" s="5" t="s">
        <v>153</v>
      </c>
      <c r="B11" s="87">
        <v>-23294</v>
      </c>
      <c r="C11" s="87"/>
      <c r="D11" s="87">
        <v>-60632</v>
      </c>
      <c r="E11" s="87">
        <v>-7309</v>
      </c>
      <c r="F11" s="87">
        <v>0</v>
      </c>
      <c r="G11" s="105">
        <v>-91235</v>
      </c>
      <c r="H11" s="208">
        <v>-0.09605667294164272</v>
      </c>
      <c r="I11" s="207">
        <v>0.19553779054191625</v>
      </c>
      <c r="J11" s="88">
        <v>0</v>
      </c>
      <c r="K11" s="88">
        <v>0</v>
      </c>
    </row>
    <row r="12" spans="1:11" ht="11.25">
      <c r="A12" s="5" t="s">
        <v>208</v>
      </c>
      <c r="B12" s="87">
        <v>-17555</v>
      </c>
      <c r="C12" s="87"/>
      <c r="D12" s="87">
        <v>-50557</v>
      </c>
      <c r="E12" s="87">
        <v>0</v>
      </c>
      <c r="F12" s="87">
        <v>0</v>
      </c>
      <c r="G12" s="105">
        <v>-68112</v>
      </c>
      <c r="H12" s="208">
        <v>0.1471301535974131</v>
      </c>
      <c r="I12" s="207">
        <v>0.14597983218491808</v>
      </c>
      <c r="J12" s="88">
        <v>0</v>
      </c>
      <c r="K12" s="88">
        <v>0</v>
      </c>
    </row>
    <row r="13" spans="1:11" ht="11.25">
      <c r="A13" s="5" t="s">
        <v>219</v>
      </c>
      <c r="B13" s="87">
        <v>-1292</v>
      </c>
      <c r="C13" s="87"/>
      <c r="D13" s="87">
        <v>-12852</v>
      </c>
      <c r="E13" s="87">
        <v>0</v>
      </c>
      <c r="F13" s="87">
        <v>0</v>
      </c>
      <c r="G13" s="105">
        <v>-14144</v>
      </c>
      <c r="H13" s="208">
        <v>-0.23948811700182815</v>
      </c>
      <c r="I13" s="207">
        <v>0.030313876356933892</v>
      </c>
      <c r="J13" s="88">
        <v>0</v>
      </c>
      <c r="K13" s="88">
        <v>0</v>
      </c>
    </row>
    <row r="14" spans="1:11" ht="11.25">
      <c r="A14" s="5" t="s">
        <v>157</v>
      </c>
      <c r="B14" s="87">
        <v>32967</v>
      </c>
      <c r="C14" s="87"/>
      <c r="D14" s="87">
        <v>-35058</v>
      </c>
      <c r="E14" s="87">
        <v>3141</v>
      </c>
      <c r="F14" s="87">
        <v>-381</v>
      </c>
      <c r="G14" s="105">
        <v>669</v>
      </c>
      <c r="H14" s="361" t="s">
        <v>376</v>
      </c>
      <c r="I14" s="207">
        <v>-0.001433822347482238</v>
      </c>
      <c r="J14" s="88">
        <v>0</v>
      </c>
      <c r="K14" s="88">
        <v>0</v>
      </c>
    </row>
    <row r="15" spans="1:11" ht="11.25">
      <c r="A15" s="2" t="s">
        <v>154</v>
      </c>
      <c r="B15" s="104">
        <v>-167382</v>
      </c>
      <c r="C15" s="104"/>
      <c r="D15" s="104">
        <v>-268673</v>
      </c>
      <c r="E15" s="104">
        <v>-30149</v>
      </c>
      <c r="F15" s="104">
        <v>-381</v>
      </c>
      <c r="G15" s="104">
        <v>-466585</v>
      </c>
      <c r="H15" s="208">
        <v>0.20016616636700132</v>
      </c>
      <c r="I15" s="209">
        <v>1</v>
      </c>
      <c r="J15" s="88">
        <v>0</v>
      </c>
      <c r="K15" s="88">
        <v>0</v>
      </c>
    </row>
    <row r="16" spans="1:9" ht="11.25">
      <c r="A16" s="192" t="s">
        <v>234</v>
      </c>
      <c r="B16" s="208">
        <v>0.5536310982401426</v>
      </c>
      <c r="C16" s="208"/>
      <c r="D16" s="208">
        <v>0.012294186353189405</v>
      </c>
      <c r="E16" s="208">
        <v>0.915073365940418</v>
      </c>
      <c r="F16" s="361" t="s">
        <v>508</v>
      </c>
      <c r="G16" s="208">
        <v>0.20016616636700132</v>
      </c>
      <c r="H16" s="187"/>
      <c r="I16" s="202"/>
    </row>
    <row r="17" spans="1:9" ht="11.25">
      <c r="A17" s="204" t="s">
        <v>4</v>
      </c>
      <c r="B17" s="207">
        <v>0.35873849352208065</v>
      </c>
      <c r="C17" s="207"/>
      <c r="D17" s="207">
        <v>0.5758286271526089</v>
      </c>
      <c r="E17" s="207">
        <v>0.06461630785387443</v>
      </c>
      <c r="F17" s="207">
        <v>0.0008165714714360728</v>
      </c>
      <c r="G17" s="209">
        <v>1</v>
      </c>
      <c r="H17" s="202"/>
      <c r="I17" s="202"/>
    </row>
    <row r="18" spans="1:7" ht="11.25" hidden="1">
      <c r="A18" s="131" t="s">
        <v>427</v>
      </c>
      <c r="B18" s="88">
        <v>0</v>
      </c>
      <c r="C18" s="88"/>
      <c r="D18" s="88">
        <v>0</v>
      </c>
      <c r="E18" s="88">
        <v>0</v>
      </c>
      <c r="F18" s="88">
        <v>0</v>
      </c>
      <c r="G18" s="88">
        <v>0</v>
      </c>
    </row>
    <row r="19" ht="11.25">
      <c r="A19" s="205"/>
    </row>
    <row r="20" ht="11.25">
      <c r="A20" s="121" t="s">
        <v>426</v>
      </c>
    </row>
    <row r="22" spans="1:8" ht="33.75">
      <c r="A22" s="101" t="s">
        <v>141</v>
      </c>
      <c r="B22" s="102" t="s">
        <v>170</v>
      </c>
      <c r="C22" s="102"/>
      <c r="D22" s="102" t="s">
        <v>150</v>
      </c>
      <c r="E22" s="102" t="s">
        <v>193</v>
      </c>
      <c r="F22" s="102" t="s">
        <v>245</v>
      </c>
      <c r="G22" s="103" t="s">
        <v>154</v>
      </c>
      <c r="H22" s="203" t="s">
        <v>4</v>
      </c>
    </row>
    <row r="23" ht="11.25">
      <c r="H23" s="202"/>
    </row>
    <row r="24" spans="1:11" ht="11.25">
      <c r="A24" s="5" t="s">
        <v>205</v>
      </c>
      <c r="B24" s="87">
        <v>-61533</v>
      </c>
      <c r="C24" s="87"/>
      <c r="D24" s="87">
        <v>-31981</v>
      </c>
      <c r="E24" s="87">
        <v>-8009</v>
      </c>
      <c r="F24" s="87">
        <v>0</v>
      </c>
      <c r="G24" s="105">
        <v>-101523</v>
      </c>
      <c r="H24" s="207">
        <v>0.26114099190517714</v>
      </c>
      <c r="I24" s="88"/>
      <c r="J24" s="88">
        <v>0</v>
      </c>
      <c r="K24" s="88">
        <v>0</v>
      </c>
    </row>
    <row r="25" spans="1:11" ht="11.25">
      <c r="A25" s="5" t="s">
        <v>206</v>
      </c>
      <c r="B25" s="87">
        <v>-7399</v>
      </c>
      <c r="C25" s="87" t="s">
        <v>327</v>
      </c>
      <c r="D25" s="87">
        <v>-9243</v>
      </c>
      <c r="E25" s="87">
        <v>0</v>
      </c>
      <c r="F25" s="87">
        <v>0</v>
      </c>
      <c r="G25" s="105">
        <v>-16642</v>
      </c>
      <c r="H25" s="207">
        <v>0.04280713126371323</v>
      </c>
      <c r="I25" s="88"/>
      <c r="J25" s="88">
        <v>0</v>
      </c>
      <c r="K25" s="88"/>
    </row>
    <row r="26" spans="1:11" ht="11.25">
      <c r="A26" s="5" t="s">
        <v>538</v>
      </c>
      <c r="B26" s="87">
        <v>-22507</v>
      </c>
      <c r="C26" s="87"/>
      <c r="D26" s="87">
        <v>-43560</v>
      </c>
      <c r="E26" s="87">
        <v>-849</v>
      </c>
      <c r="F26" s="87">
        <v>0</v>
      </c>
      <c r="G26" s="105">
        <v>-66916</v>
      </c>
      <c r="H26" s="207">
        <v>0.17212366275944202</v>
      </c>
      <c r="J26" s="88">
        <v>0</v>
      </c>
      <c r="K26" s="88">
        <v>0</v>
      </c>
    </row>
    <row r="27" spans="1:11" ht="11.25">
      <c r="A27" s="5" t="s">
        <v>153</v>
      </c>
      <c r="B27" s="87">
        <v>-29631</v>
      </c>
      <c r="C27" s="87"/>
      <c r="D27" s="87">
        <v>-65887</v>
      </c>
      <c r="E27" s="87">
        <v>-5412</v>
      </c>
      <c r="F27" s="87">
        <v>0</v>
      </c>
      <c r="G27" s="105">
        <v>-100930</v>
      </c>
      <c r="H27" s="207">
        <v>0.25961565667867903</v>
      </c>
      <c r="J27" s="88">
        <v>0</v>
      </c>
      <c r="K27" s="88">
        <v>0</v>
      </c>
    </row>
    <row r="28" spans="1:11" ht="11.25">
      <c r="A28" s="5" t="s">
        <v>208</v>
      </c>
      <c r="B28" s="87">
        <v>-10609</v>
      </c>
      <c r="C28" s="87"/>
      <c r="D28" s="87">
        <v>-48767</v>
      </c>
      <c r="E28" s="87">
        <v>0</v>
      </c>
      <c r="F28" s="87">
        <v>0</v>
      </c>
      <c r="G28" s="105">
        <v>-59376</v>
      </c>
      <c r="H28" s="207">
        <v>0.15272901249334433</v>
      </c>
      <c r="J28" s="88">
        <v>0</v>
      </c>
      <c r="K28" s="88">
        <v>0</v>
      </c>
    </row>
    <row r="29" spans="1:11" ht="11.25">
      <c r="A29" s="5" t="s">
        <v>219</v>
      </c>
      <c r="B29" s="87">
        <v>-2023</v>
      </c>
      <c r="C29" s="87"/>
      <c r="D29" s="87">
        <v>-16575</v>
      </c>
      <c r="E29" s="87">
        <v>0</v>
      </c>
      <c r="F29" s="87">
        <v>0</v>
      </c>
      <c r="G29" s="105">
        <v>-18598</v>
      </c>
      <c r="H29" s="207">
        <v>0.047838422499852096</v>
      </c>
      <c r="J29" s="88">
        <v>0</v>
      </c>
      <c r="K29" s="88">
        <v>0</v>
      </c>
    </row>
    <row r="30" spans="1:11" ht="11.25">
      <c r="A30" s="5" t="s">
        <v>157</v>
      </c>
      <c r="B30" s="87">
        <v>25966</v>
      </c>
      <c r="C30" s="87"/>
      <c r="D30" s="87">
        <v>-49397</v>
      </c>
      <c r="E30" s="87">
        <v>-1473</v>
      </c>
      <c r="F30" s="87">
        <v>122</v>
      </c>
      <c r="G30" s="105">
        <v>-24782</v>
      </c>
      <c r="H30" s="207">
        <v>0.06374512239979216</v>
      </c>
      <c r="J30" s="88">
        <v>0</v>
      </c>
      <c r="K30" s="88">
        <v>0</v>
      </c>
    </row>
    <row r="31" spans="1:11" ht="11.25">
      <c r="A31" s="2" t="s">
        <v>154</v>
      </c>
      <c r="B31" s="104">
        <v>-107736</v>
      </c>
      <c r="C31" s="104"/>
      <c r="D31" s="104">
        <v>-265410</v>
      </c>
      <c r="E31" s="104">
        <v>-15743</v>
      </c>
      <c r="F31" s="104">
        <v>122</v>
      </c>
      <c r="G31" s="104">
        <v>-388767</v>
      </c>
      <c r="H31" s="209">
        <v>1</v>
      </c>
      <c r="J31" s="88">
        <v>0</v>
      </c>
      <c r="K31" s="88">
        <v>0</v>
      </c>
    </row>
    <row r="32" spans="1:8" ht="11.25">
      <c r="A32" s="204" t="s">
        <v>4</v>
      </c>
      <c r="B32" s="207">
        <v>0.277122286613833</v>
      </c>
      <c r="C32" s="207"/>
      <c r="D32" s="207">
        <v>0.6826968338362053</v>
      </c>
      <c r="E32" s="207">
        <v>0.04049469219352465</v>
      </c>
      <c r="F32" s="207">
        <v>-0.00031381264356285384</v>
      </c>
      <c r="G32" s="209">
        <v>1</v>
      </c>
      <c r="H32" s="202"/>
    </row>
    <row r="33" spans="2:7" ht="11.25">
      <c r="B33" s="88"/>
      <c r="C33" s="88"/>
      <c r="D33" s="88"/>
      <c r="E33" s="88"/>
      <c r="F33" s="88"/>
      <c r="G33" s="88"/>
    </row>
    <row r="34" spans="4:7" ht="11.25">
      <c r="D34" s="1"/>
      <c r="E34" s="1"/>
      <c r="F34" s="1"/>
      <c r="G34" s="1"/>
    </row>
    <row r="35" spans="1:7" ht="11.25">
      <c r="A35" s="131" t="s">
        <v>506</v>
      </c>
      <c r="B35" s="1"/>
      <c r="C35" s="1"/>
      <c r="D35" s="1"/>
      <c r="E35" s="1"/>
      <c r="F35" s="1"/>
      <c r="G35" s="1"/>
    </row>
    <row r="36" spans="1:8" s="147" customFormat="1" ht="15.75" customHeight="1">
      <c r="A36" s="503" t="s">
        <v>507</v>
      </c>
      <c r="B36" s="504"/>
      <c r="C36" s="504"/>
      <c r="D36" s="504"/>
      <c r="E36" s="504"/>
      <c r="F36" s="504"/>
      <c r="G36" s="504"/>
      <c r="H36" s="150"/>
    </row>
  </sheetData>
  <mergeCells count="1">
    <mergeCell ref="A36:G36"/>
  </mergeCells>
  <printOptions/>
  <pageMargins left="0.74" right="0.75" top="1" bottom="1" header="0.5" footer="0.5"/>
  <pageSetup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sheetPr codeName="Sheet2">
    <tabColor indexed="33"/>
    <pageSetUpPr fitToPage="1"/>
  </sheetPr>
  <dimension ref="A1:L51"/>
  <sheetViews>
    <sheetView workbookViewId="0" topLeftCell="A1">
      <selection activeCell="A1" sqref="A1"/>
    </sheetView>
  </sheetViews>
  <sheetFormatPr defaultColWidth="9.00390625" defaultRowHeight="17.25" customHeight="1"/>
  <cols>
    <col min="1" max="1" width="42.50390625" style="177" customWidth="1"/>
    <col min="2" max="3" width="11.875" style="177" customWidth="1"/>
    <col min="4" max="7" width="13.75390625" style="12" customWidth="1"/>
    <col min="8" max="8" width="10.375" style="12" customWidth="1"/>
    <col min="9" max="16384" width="8.00390625" style="12" customWidth="1"/>
  </cols>
  <sheetData>
    <row r="1" spans="1:3" ht="38.25" customHeight="1">
      <c r="A1" s="70" t="s">
        <v>475</v>
      </c>
      <c r="B1" s="70"/>
      <c r="C1" s="70"/>
    </row>
    <row r="2" spans="1:3" ht="15" customHeight="1">
      <c r="A2" s="141"/>
      <c r="B2" s="141"/>
      <c r="C2" s="141"/>
    </row>
    <row r="3" spans="1:8" ht="15" customHeight="1">
      <c r="A3" s="188"/>
      <c r="B3" s="188"/>
      <c r="C3" s="188"/>
      <c r="D3" s="186"/>
      <c r="E3" s="186"/>
      <c r="F3" s="186"/>
      <c r="G3" s="249"/>
      <c r="H3" s="210"/>
    </row>
    <row r="4" spans="1:8" s="106" customFormat="1" ht="22.5">
      <c r="A4" s="189" t="s">
        <v>141</v>
      </c>
      <c r="B4" s="189" t="s">
        <v>472</v>
      </c>
      <c r="C4" s="189" t="s">
        <v>473</v>
      </c>
      <c r="D4" s="69" t="s">
        <v>421</v>
      </c>
      <c r="E4" s="189" t="s">
        <v>453</v>
      </c>
      <c r="F4" s="189" t="s">
        <v>454</v>
      </c>
      <c r="G4" s="69" t="s">
        <v>422</v>
      </c>
      <c r="H4" s="186" t="s">
        <v>474</v>
      </c>
    </row>
    <row r="6" spans="1:3" ht="17.25" customHeight="1">
      <c r="A6" s="141" t="s">
        <v>152</v>
      </c>
      <c r="B6" s="141"/>
      <c r="C6" s="141"/>
    </row>
    <row r="7" spans="1:8" ht="17.25" customHeight="1">
      <c r="A7" s="177" t="s">
        <v>205</v>
      </c>
      <c r="B7" s="107">
        <v>-73620</v>
      </c>
      <c r="C7" s="107">
        <v>-80771</v>
      </c>
      <c r="D7" s="107">
        <v>-154391</v>
      </c>
      <c r="E7" s="107">
        <v>-41767</v>
      </c>
      <c r="F7" s="107">
        <v>-59756</v>
      </c>
      <c r="G7" s="107">
        <v>-101523</v>
      </c>
      <c r="H7" s="58">
        <v>0.5207489928390612</v>
      </c>
    </row>
    <row r="8" spans="1:8" ht="17.25" customHeight="1">
      <c r="A8" s="177" t="s">
        <v>206</v>
      </c>
      <c r="B8" s="107">
        <v>-9738</v>
      </c>
      <c r="C8" s="107">
        <v>-12343</v>
      </c>
      <c r="D8" s="107">
        <v>-22081</v>
      </c>
      <c r="E8" s="107">
        <v>-7724</v>
      </c>
      <c r="F8" s="107">
        <v>-8918</v>
      </c>
      <c r="G8" s="107">
        <v>-16642</v>
      </c>
      <c r="H8" s="58">
        <v>0.3268236990746305</v>
      </c>
    </row>
    <row r="9" spans="2:8" ht="17.25" customHeight="1" thickBot="1">
      <c r="B9" s="218">
        <v>-83358</v>
      </c>
      <c r="C9" s="218">
        <v>-93114</v>
      </c>
      <c r="D9" s="218">
        <v>-176472</v>
      </c>
      <c r="E9" s="218">
        <v>-49491</v>
      </c>
      <c r="F9" s="218">
        <v>-68674</v>
      </c>
      <c r="G9" s="218">
        <v>-118165</v>
      </c>
      <c r="H9" s="211">
        <v>0.4934371429780391</v>
      </c>
    </row>
    <row r="10" spans="2:8" ht="17.25" customHeight="1" thickTop="1">
      <c r="B10" s="219"/>
      <c r="C10" s="219"/>
      <c r="D10" s="219"/>
      <c r="E10" s="219"/>
      <c r="F10" s="219"/>
      <c r="G10" s="219"/>
      <c r="H10" s="212"/>
    </row>
    <row r="11" spans="1:8" ht="17.25" customHeight="1" thickBot="1">
      <c r="A11" s="141" t="s">
        <v>538</v>
      </c>
      <c r="B11" s="222">
        <v>-57065</v>
      </c>
      <c r="C11" s="222">
        <v>-60226</v>
      </c>
      <c r="D11" s="222">
        <v>-117291</v>
      </c>
      <c r="E11" s="222">
        <v>-28644</v>
      </c>
      <c r="F11" s="222">
        <v>-38272</v>
      </c>
      <c r="G11" s="222">
        <v>-66916</v>
      </c>
      <c r="H11" s="214">
        <v>0.7528094924980573</v>
      </c>
    </row>
    <row r="12" spans="2:8" ht="17.25" customHeight="1" thickTop="1">
      <c r="B12" s="220"/>
      <c r="C12" s="220"/>
      <c r="D12" s="220"/>
      <c r="E12" s="220"/>
      <c r="F12" s="220"/>
      <c r="G12" s="220"/>
      <c r="H12" s="213"/>
    </row>
    <row r="13" spans="1:8" ht="16.5" customHeight="1">
      <c r="A13" s="141" t="s">
        <v>153</v>
      </c>
      <c r="B13" s="219"/>
      <c r="C13" s="219"/>
      <c r="D13" s="219"/>
      <c r="E13" s="219"/>
      <c r="F13" s="219"/>
      <c r="G13" s="108"/>
      <c r="H13" s="212"/>
    </row>
    <row r="14" spans="1:10" ht="17.25" customHeight="1">
      <c r="A14" s="177" t="s">
        <v>210</v>
      </c>
      <c r="B14" s="107">
        <v>-9604</v>
      </c>
      <c r="C14" s="107">
        <v>-6286</v>
      </c>
      <c r="D14" s="107">
        <v>-15890</v>
      </c>
      <c r="E14" s="107">
        <v>-5898</v>
      </c>
      <c r="F14" s="107">
        <v>-5710</v>
      </c>
      <c r="G14" s="107">
        <v>-11608</v>
      </c>
      <c r="H14" s="58">
        <v>0.36888352860096485</v>
      </c>
      <c r="J14" s="2"/>
    </row>
    <row r="15" spans="1:8" ht="17.25" customHeight="1">
      <c r="A15" s="177" t="s">
        <v>217</v>
      </c>
      <c r="B15" s="107">
        <v>-7314</v>
      </c>
      <c r="C15" s="107">
        <v>-7080</v>
      </c>
      <c r="D15" s="107">
        <v>-14394</v>
      </c>
      <c r="E15" s="107">
        <v>-5568</v>
      </c>
      <c r="F15" s="107">
        <v>-9414</v>
      </c>
      <c r="G15" s="107">
        <v>-14982</v>
      </c>
      <c r="H15" s="58">
        <v>-0.039247096515819035</v>
      </c>
    </row>
    <row r="16" spans="1:8" ht="17.25" customHeight="1">
      <c r="A16" s="177" t="s">
        <v>211</v>
      </c>
      <c r="B16" s="107">
        <v>-5185</v>
      </c>
      <c r="C16" s="107">
        <v>-12963</v>
      </c>
      <c r="D16" s="107">
        <v>-18148</v>
      </c>
      <c r="E16" s="107">
        <v>-10193</v>
      </c>
      <c r="F16" s="107">
        <v>-24025</v>
      </c>
      <c r="G16" s="107">
        <v>-34218</v>
      </c>
      <c r="H16" s="58">
        <v>-0.4696358641650593</v>
      </c>
    </row>
    <row r="17" spans="1:8" ht="17.25" customHeight="1">
      <c r="A17" s="177" t="s">
        <v>212</v>
      </c>
      <c r="B17" s="107">
        <v>-13675</v>
      </c>
      <c r="C17" s="107">
        <v>-29128</v>
      </c>
      <c r="D17" s="107">
        <v>-42803</v>
      </c>
      <c r="E17" s="107">
        <v>-21079</v>
      </c>
      <c r="F17" s="107">
        <v>-19043</v>
      </c>
      <c r="G17" s="107">
        <v>-40122</v>
      </c>
      <c r="H17" s="58">
        <v>0.06682119535416975</v>
      </c>
    </row>
    <row r="18" spans="2:8" ht="17.25" customHeight="1" thickBot="1">
      <c r="B18" s="218">
        <v>-35778</v>
      </c>
      <c r="C18" s="218">
        <v>-55457</v>
      </c>
      <c r="D18" s="218">
        <v>-91235</v>
      </c>
      <c r="E18" s="218">
        <v>-42738</v>
      </c>
      <c r="F18" s="218">
        <v>-58192</v>
      </c>
      <c r="G18" s="218">
        <v>-100930</v>
      </c>
      <c r="H18" s="211">
        <v>-0.09605667294164277</v>
      </c>
    </row>
    <row r="19" spans="2:8" ht="17.25" customHeight="1" thickTop="1">
      <c r="B19" s="221"/>
      <c r="C19" s="221"/>
      <c r="D19" s="221"/>
      <c r="E19" s="221"/>
      <c r="F19" s="221"/>
      <c r="G19" s="221"/>
      <c r="H19" s="172"/>
    </row>
    <row r="20" spans="1:8" ht="17.25" customHeight="1" thickBot="1">
      <c r="A20" s="141" t="s">
        <v>208</v>
      </c>
      <c r="B20" s="222">
        <v>-31896</v>
      </c>
      <c r="C20" s="222">
        <v>-36216</v>
      </c>
      <c r="D20" s="222">
        <v>-68112</v>
      </c>
      <c r="E20" s="222">
        <v>-21809</v>
      </c>
      <c r="F20" s="222">
        <v>-37567</v>
      </c>
      <c r="G20" s="222">
        <v>-59376</v>
      </c>
      <c r="H20" s="214">
        <v>0.147130153597413</v>
      </c>
    </row>
    <row r="21" spans="2:8" ht="17.25" customHeight="1" thickTop="1">
      <c r="B21" s="223"/>
      <c r="C21" s="223"/>
      <c r="D21" s="223"/>
      <c r="E21" s="223"/>
      <c r="F21" s="223"/>
      <c r="G21" s="223"/>
      <c r="H21" s="215"/>
    </row>
    <row r="22" spans="1:8" s="24" customFormat="1" ht="17.25" customHeight="1">
      <c r="A22" s="141"/>
      <c r="B22" s="224"/>
      <c r="C22" s="224"/>
      <c r="D22" s="224"/>
      <c r="E22" s="224"/>
      <c r="F22" s="224"/>
      <c r="G22" s="224"/>
      <c r="H22" s="216"/>
    </row>
    <row r="23" spans="1:8" s="24" customFormat="1" ht="17.25" customHeight="1" thickBot="1">
      <c r="A23" s="61" t="s">
        <v>219</v>
      </c>
      <c r="B23" s="222">
        <v>-6319</v>
      </c>
      <c r="C23" s="222">
        <v>-7825</v>
      </c>
      <c r="D23" s="222">
        <v>-14144</v>
      </c>
      <c r="E23" s="222">
        <v>-9815</v>
      </c>
      <c r="F23" s="222">
        <v>-8783</v>
      </c>
      <c r="G23" s="222">
        <v>-18598</v>
      </c>
      <c r="H23" s="214">
        <v>-0.23948811700182815</v>
      </c>
    </row>
    <row r="24" spans="1:8" s="24" customFormat="1" ht="17.25" customHeight="1" thickTop="1">
      <c r="A24" s="141"/>
      <c r="B24" s="224"/>
      <c r="C24" s="224"/>
      <c r="D24" s="224"/>
      <c r="E24" s="224"/>
      <c r="F24" s="224"/>
      <c r="G24" s="224"/>
      <c r="H24" s="216"/>
    </row>
    <row r="25" spans="1:8" ht="17.25" customHeight="1">
      <c r="A25" s="141" t="s">
        <v>157</v>
      </c>
      <c r="B25" s="223"/>
      <c r="C25" s="223"/>
      <c r="D25" s="223"/>
      <c r="E25" s="223"/>
      <c r="F25" s="223"/>
      <c r="G25" s="223"/>
      <c r="H25" s="215"/>
    </row>
    <row r="26" spans="1:8" ht="17.25" customHeight="1">
      <c r="A26" s="177" t="s">
        <v>184</v>
      </c>
      <c r="B26" s="107">
        <v>-2195</v>
      </c>
      <c r="C26" s="107">
        <v>-3267</v>
      </c>
      <c r="D26" s="107">
        <v>-5462</v>
      </c>
      <c r="E26" s="107">
        <v>-1866</v>
      </c>
      <c r="F26" s="107">
        <v>-2639</v>
      </c>
      <c r="G26" s="107">
        <v>-4505</v>
      </c>
      <c r="H26" s="58">
        <v>0.21243063263041062</v>
      </c>
    </row>
    <row r="27" spans="1:8" ht="17.25" customHeight="1">
      <c r="A27" s="177" t="s">
        <v>222</v>
      </c>
      <c r="B27" s="107">
        <v>0</v>
      </c>
      <c r="C27" s="107">
        <v>0</v>
      </c>
      <c r="D27" s="107">
        <v>0</v>
      </c>
      <c r="E27" s="107">
        <v>-365</v>
      </c>
      <c r="F27" s="107">
        <v>485</v>
      </c>
      <c r="G27" s="107">
        <v>120</v>
      </c>
      <c r="H27" s="58">
        <v>0</v>
      </c>
    </row>
    <row r="28" spans="1:8" ht="17.25" customHeight="1">
      <c r="A28" s="177" t="s">
        <v>213</v>
      </c>
      <c r="B28" s="107">
        <v>19</v>
      </c>
      <c r="C28" s="107">
        <v>90</v>
      </c>
      <c r="D28" s="107">
        <v>109</v>
      </c>
      <c r="E28" s="107">
        <v>69</v>
      </c>
      <c r="F28" s="107">
        <v>-22</v>
      </c>
      <c r="G28" s="107">
        <v>47</v>
      </c>
      <c r="H28" s="181" t="s">
        <v>496</v>
      </c>
    </row>
    <row r="29" spans="1:8" ht="17.25" customHeight="1">
      <c r="A29" s="12" t="s">
        <v>209</v>
      </c>
      <c r="B29" s="225">
        <v>-725</v>
      </c>
      <c r="C29" s="225">
        <v>-921</v>
      </c>
      <c r="D29" s="225">
        <v>-1646</v>
      </c>
      <c r="E29" s="225">
        <v>-1476</v>
      </c>
      <c r="F29" s="225">
        <v>-10042</v>
      </c>
      <c r="G29" s="225">
        <v>-11518</v>
      </c>
      <c r="H29" s="217">
        <v>-0.8570932453550963</v>
      </c>
    </row>
    <row r="30" spans="2:8" ht="17.25" customHeight="1">
      <c r="B30" s="107">
        <v>-2901</v>
      </c>
      <c r="C30" s="107">
        <v>-4098</v>
      </c>
      <c r="D30" s="107">
        <v>-6999</v>
      </c>
      <c r="E30" s="107">
        <v>-3638</v>
      </c>
      <c r="F30" s="107">
        <v>-12218</v>
      </c>
      <c r="G30" s="107">
        <v>-15856</v>
      </c>
      <c r="H30" s="58">
        <v>-0.5585898082744702</v>
      </c>
    </row>
    <row r="31" spans="1:8" ht="17.25" customHeight="1">
      <c r="A31" s="177" t="s">
        <v>214</v>
      </c>
      <c r="B31" s="107">
        <v>-22757</v>
      </c>
      <c r="C31" s="107">
        <v>-44224</v>
      </c>
      <c r="D31" s="107">
        <v>-66981</v>
      </c>
      <c r="E31" s="107">
        <v>-19200</v>
      </c>
      <c r="F31" s="107">
        <v>-47577</v>
      </c>
      <c r="G31" s="107">
        <v>-66777</v>
      </c>
      <c r="H31" s="58">
        <v>0.0030549440675682327</v>
      </c>
    </row>
    <row r="32" spans="1:8" ht="17.25" customHeight="1">
      <c r="A32" s="177" t="s">
        <v>340</v>
      </c>
      <c r="B32" s="107">
        <v>34783</v>
      </c>
      <c r="C32" s="107">
        <v>39866</v>
      </c>
      <c r="D32" s="107">
        <v>74649</v>
      </c>
      <c r="E32" s="107">
        <v>22564</v>
      </c>
      <c r="F32" s="107">
        <v>35287</v>
      </c>
      <c r="G32" s="107">
        <v>57851</v>
      </c>
      <c r="H32" s="58">
        <v>0.29036663151890196</v>
      </c>
    </row>
    <row r="33" spans="2:8" ht="17.25" customHeight="1" thickBot="1">
      <c r="B33" s="218">
        <v>9125</v>
      </c>
      <c r="C33" s="218">
        <v>-8456</v>
      </c>
      <c r="D33" s="218">
        <v>669</v>
      </c>
      <c r="E33" s="218">
        <v>-274</v>
      </c>
      <c r="F33" s="218">
        <v>-24508</v>
      </c>
      <c r="G33" s="218">
        <v>-24782</v>
      </c>
      <c r="H33" s="391" t="s">
        <v>376</v>
      </c>
    </row>
    <row r="34" spans="2:8" ht="17.25" customHeight="1" thickTop="1">
      <c r="B34" s="223"/>
      <c r="C34" s="223"/>
      <c r="D34" s="223"/>
      <c r="E34" s="223"/>
      <c r="F34" s="223"/>
      <c r="G34" s="223"/>
      <c r="H34" s="215"/>
    </row>
    <row r="35" spans="2:8" ht="17.25" customHeight="1">
      <c r="B35" s="223"/>
      <c r="C35" s="223"/>
      <c r="D35" s="223"/>
      <c r="E35" s="223"/>
      <c r="F35" s="223"/>
      <c r="G35" s="223"/>
      <c r="H35" s="215"/>
    </row>
    <row r="36" spans="1:8" ht="17.25" customHeight="1" thickBot="1">
      <c r="A36" s="141" t="s">
        <v>154</v>
      </c>
      <c r="B36" s="218">
        <v>-205291</v>
      </c>
      <c r="C36" s="218">
        <v>-261294</v>
      </c>
      <c r="D36" s="218">
        <v>-466585</v>
      </c>
      <c r="E36" s="218">
        <v>-152771</v>
      </c>
      <c r="F36" s="218">
        <v>-235996</v>
      </c>
      <c r="G36" s="218">
        <v>-388767</v>
      </c>
      <c r="H36" s="211">
        <v>0.20016616636700135</v>
      </c>
    </row>
    <row r="37" spans="2:7" ht="17.25" customHeight="1" thickTop="1">
      <c r="B37" s="107"/>
      <c r="C37" s="107"/>
      <c r="D37" s="107"/>
      <c r="E37" s="107"/>
      <c r="F37" s="107"/>
      <c r="G37" s="108"/>
    </row>
    <row r="38" spans="1:8" ht="17.25" customHeight="1">
      <c r="A38" s="118"/>
      <c r="B38" s="118"/>
      <c r="C38" s="118"/>
      <c r="D38" s="5"/>
      <c r="E38" s="5"/>
      <c r="F38" s="5"/>
      <c r="G38" s="5"/>
      <c r="H38" s="5"/>
    </row>
    <row r="39" spans="1:12" s="147" customFormat="1" ht="33.75" customHeight="1">
      <c r="A39" s="503"/>
      <c r="B39" s="503"/>
      <c r="C39" s="503"/>
      <c r="D39" s="504"/>
      <c r="E39" s="504"/>
      <c r="F39" s="504"/>
      <c r="G39" s="504"/>
      <c r="H39" s="504"/>
      <c r="I39" s="504"/>
      <c r="J39" s="504"/>
      <c r="K39" s="149"/>
      <c r="L39" s="150"/>
    </row>
    <row r="40" spans="4:6" ht="17.25" customHeight="1">
      <c r="D40" s="107"/>
      <c r="E40" s="107"/>
      <c r="F40" s="107"/>
    </row>
    <row r="41" spans="4:6" ht="17.25" customHeight="1">
      <c r="D41" s="107"/>
      <c r="E41" s="107"/>
      <c r="F41" s="107"/>
    </row>
    <row r="42" spans="4:6" ht="17.25" customHeight="1">
      <c r="D42" s="107"/>
      <c r="E42" s="107"/>
      <c r="F42" s="107"/>
    </row>
    <row r="43" spans="4:6" ht="17.25" customHeight="1">
      <c r="D43" s="107"/>
      <c r="E43" s="107"/>
      <c r="F43" s="107"/>
    </row>
    <row r="44" spans="4:6" ht="17.25" customHeight="1">
      <c r="D44" s="107"/>
      <c r="E44" s="107"/>
      <c r="F44" s="107"/>
    </row>
    <row r="45" spans="4:6" ht="17.25" customHeight="1">
      <c r="D45" s="107"/>
      <c r="E45" s="107"/>
      <c r="F45" s="107"/>
    </row>
    <row r="46" spans="4:6" ht="17.25" customHeight="1">
      <c r="D46" s="107"/>
      <c r="E46" s="107"/>
      <c r="F46" s="107"/>
    </row>
    <row r="47" spans="4:6" ht="17.25" customHeight="1">
      <c r="D47" s="107"/>
      <c r="E47" s="107"/>
      <c r="F47" s="107"/>
    </row>
    <row r="48" spans="4:6" ht="17.25" customHeight="1">
      <c r="D48" s="107"/>
      <c r="E48" s="107"/>
      <c r="F48" s="107"/>
    </row>
    <row r="49" spans="4:6" ht="17.25" customHeight="1">
      <c r="D49" s="107"/>
      <c r="E49" s="107"/>
      <c r="F49" s="107"/>
    </row>
    <row r="50" spans="4:6" ht="17.25" customHeight="1">
      <c r="D50" s="107"/>
      <c r="E50" s="107"/>
      <c r="F50" s="107"/>
    </row>
    <row r="51" spans="4:6" ht="17.25" customHeight="1">
      <c r="D51" s="107"/>
      <c r="E51" s="107"/>
      <c r="F51" s="107"/>
    </row>
  </sheetData>
  <mergeCells count="1">
    <mergeCell ref="A39:J39"/>
  </mergeCells>
  <printOptions/>
  <pageMargins left="0.75" right="0.75" top="1" bottom="1" header="0.5" footer="0.5"/>
  <pageSetup fitToHeight="1" fitToWidth="1"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indexed="33"/>
  </sheetPr>
  <dimension ref="A1:H95"/>
  <sheetViews>
    <sheetView workbookViewId="0" topLeftCell="A1">
      <selection activeCell="A1" sqref="A1"/>
    </sheetView>
  </sheetViews>
  <sheetFormatPr defaultColWidth="9.00390625" defaultRowHeight="14.25"/>
  <cols>
    <col min="1" max="1" width="53.75390625" style="1" bestFit="1" customWidth="1"/>
    <col min="2" max="2" width="10.125" style="1" bestFit="1" customWidth="1"/>
    <col min="3" max="3" width="10.25390625" style="1" bestFit="1" customWidth="1"/>
    <col min="4" max="4" width="9.375" style="1" bestFit="1" customWidth="1"/>
    <col min="5" max="5" width="9.625" style="1" bestFit="1" customWidth="1"/>
    <col min="6" max="6" width="10.375" style="2" bestFit="1" customWidth="1"/>
    <col min="7" max="7" width="9.00390625" style="1" customWidth="1"/>
    <col min="8" max="8" width="45.25390625" style="1" customWidth="1"/>
    <col min="9" max="16384" width="9.00390625" style="1" customWidth="1"/>
  </cols>
  <sheetData>
    <row r="1" ht="12.75">
      <c r="A1" s="70" t="s">
        <v>14</v>
      </c>
    </row>
    <row r="3" ht="11.25">
      <c r="A3" s="2" t="s">
        <v>428</v>
      </c>
    </row>
    <row r="5" spans="1:6" ht="22.5">
      <c r="A5" s="98" t="s">
        <v>141</v>
      </c>
      <c r="B5" s="99" t="s">
        <v>170</v>
      </c>
      <c r="C5" s="99" t="s">
        <v>150</v>
      </c>
      <c r="D5" s="99" t="s">
        <v>193</v>
      </c>
      <c r="E5" s="99" t="s">
        <v>245</v>
      </c>
      <c r="F5" s="100" t="s">
        <v>154</v>
      </c>
    </row>
    <row r="6" spans="1:6" ht="11.25">
      <c r="A6" s="267"/>
      <c r="B6" s="403"/>
      <c r="C6" s="403"/>
      <c r="D6" s="403"/>
      <c r="E6" s="403"/>
      <c r="F6" s="404"/>
    </row>
    <row r="8" spans="1:8" ht="11.25">
      <c r="A8" s="12" t="s">
        <v>62</v>
      </c>
      <c r="B8" s="6">
        <v>30861</v>
      </c>
      <c r="C8" s="6">
        <v>59919</v>
      </c>
      <c r="D8" s="6">
        <v>11971</v>
      </c>
      <c r="E8" s="6">
        <v>0</v>
      </c>
      <c r="F8" s="26">
        <v>102751</v>
      </c>
      <c r="H8" s="12"/>
    </row>
    <row r="9" spans="1:8" ht="11.25">
      <c r="A9" s="12" t="s">
        <v>129</v>
      </c>
      <c r="B9" s="6">
        <v>766413</v>
      </c>
      <c r="C9" s="6">
        <v>1634741</v>
      </c>
      <c r="D9" s="6">
        <v>75008</v>
      </c>
      <c r="E9" s="6">
        <v>807</v>
      </c>
      <c r="F9" s="26">
        <v>2476969</v>
      </c>
      <c r="H9" s="12"/>
    </row>
    <row r="10" spans="1:8" ht="11.25">
      <c r="A10" s="12" t="s">
        <v>66</v>
      </c>
      <c r="B10" s="6">
        <v>23210</v>
      </c>
      <c r="C10" s="6">
        <v>664708</v>
      </c>
      <c r="D10" s="6">
        <v>0</v>
      </c>
      <c r="E10" s="6">
        <v>0</v>
      </c>
      <c r="F10" s="26">
        <v>687918</v>
      </c>
      <c r="H10" s="12"/>
    </row>
    <row r="11" spans="1:8" ht="11.25">
      <c r="A11" s="12" t="s">
        <v>63</v>
      </c>
      <c r="B11" s="6">
        <v>1979936</v>
      </c>
      <c r="C11" s="6">
        <v>205386</v>
      </c>
      <c r="D11" s="6">
        <v>0</v>
      </c>
      <c r="E11" s="6">
        <v>0</v>
      </c>
      <c r="F11" s="26">
        <v>2185322</v>
      </c>
      <c r="H11" s="12"/>
    </row>
    <row r="12" spans="1:8" ht="11.25">
      <c r="A12" s="12" t="s">
        <v>64</v>
      </c>
      <c r="B12" s="6">
        <v>491270</v>
      </c>
      <c r="C12" s="6">
        <v>1592051</v>
      </c>
      <c r="D12" s="6">
        <v>67715</v>
      </c>
      <c r="E12" s="6">
        <v>0</v>
      </c>
      <c r="F12" s="26">
        <v>2151036</v>
      </c>
      <c r="H12" s="12"/>
    </row>
    <row r="13" spans="1:8" ht="11.25">
      <c r="A13" s="12" t="s">
        <v>65</v>
      </c>
      <c r="B13" s="6">
        <v>254268</v>
      </c>
      <c r="C13" s="6">
        <v>403375</v>
      </c>
      <c r="D13" s="6">
        <v>66849</v>
      </c>
      <c r="E13" s="6">
        <v>0</v>
      </c>
      <c r="F13" s="26">
        <v>724492</v>
      </c>
      <c r="H13" s="12"/>
    </row>
    <row r="14" spans="1:8" ht="11.25">
      <c r="A14" s="12" t="s">
        <v>67</v>
      </c>
      <c r="B14" s="6">
        <v>1391172</v>
      </c>
      <c r="C14" s="6">
        <v>29182</v>
      </c>
      <c r="D14" s="6">
        <v>356247</v>
      </c>
      <c r="E14" s="6">
        <v>0</v>
      </c>
      <c r="F14" s="26">
        <v>1776601</v>
      </c>
      <c r="H14" s="12"/>
    </row>
    <row r="15" spans="1:8" ht="11.25">
      <c r="A15" s="12" t="s">
        <v>130</v>
      </c>
      <c r="B15" s="6">
        <v>4003454</v>
      </c>
      <c r="C15" s="6">
        <v>5523356</v>
      </c>
      <c r="D15" s="6">
        <v>663442</v>
      </c>
      <c r="E15" s="6">
        <v>0</v>
      </c>
      <c r="F15" s="26">
        <v>10190252</v>
      </c>
      <c r="H15" s="12"/>
    </row>
    <row r="16" spans="1:8" ht="11.25">
      <c r="A16" s="12" t="s">
        <v>131</v>
      </c>
      <c r="B16" s="6">
        <v>53165</v>
      </c>
      <c r="C16" s="6">
        <v>11</v>
      </c>
      <c r="D16" s="6">
        <v>17156</v>
      </c>
      <c r="E16" s="6">
        <v>0</v>
      </c>
      <c r="F16" s="26">
        <v>70332</v>
      </c>
      <c r="H16" s="12"/>
    </row>
    <row r="17" spans="1:8" ht="11.25">
      <c r="A17" s="12" t="s">
        <v>68</v>
      </c>
      <c r="B17" s="6">
        <v>22648</v>
      </c>
      <c r="C17" s="6">
        <v>31265</v>
      </c>
      <c r="D17" s="6">
        <v>5481</v>
      </c>
      <c r="E17" s="6">
        <v>0</v>
      </c>
      <c r="F17" s="26">
        <v>59394</v>
      </c>
      <c r="H17" s="12"/>
    </row>
    <row r="18" spans="1:8" ht="11.25">
      <c r="A18" s="12" t="s">
        <v>48</v>
      </c>
      <c r="B18" s="6">
        <v>931827</v>
      </c>
      <c r="C18" s="6">
        <v>468766</v>
      </c>
      <c r="D18" s="6">
        <v>7440</v>
      </c>
      <c r="E18" s="6">
        <v>126</v>
      </c>
      <c r="F18" s="26">
        <v>1408159</v>
      </c>
      <c r="H18" s="12"/>
    </row>
    <row r="19" spans="1:8" ht="11.25">
      <c r="A19" s="12" t="s">
        <v>342</v>
      </c>
      <c r="B19" s="6">
        <v>120588</v>
      </c>
      <c r="C19" s="6">
        <v>8763</v>
      </c>
      <c r="D19" s="6">
        <v>2154</v>
      </c>
      <c r="E19" s="6">
        <v>0</v>
      </c>
      <c r="F19" s="26">
        <v>131505</v>
      </c>
      <c r="H19" s="12"/>
    </row>
    <row r="20" spans="1:8" ht="11.25">
      <c r="A20" s="12" t="s">
        <v>49</v>
      </c>
      <c r="B20" s="6">
        <v>0</v>
      </c>
      <c r="C20" s="6">
        <v>85424</v>
      </c>
      <c r="D20" s="6">
        <v>0</v>
      </c>
      <c r="E20" s="6">
        <v>0</v>
      </c>
      <c r="F20" s="26">
        <v>85424</v>
      </c>
      <c r="H20" s="12"/>
    </row>
    <row r="21" spans="1:8" ht="11.25">
      <c r="A21" s="12" t="s">
        <v>69</v>
      </c>
      <c r="B21" s="6">
        <v>152702.59</v>
      </c>
      <c r="C21" s="6">
        <v>26921</v>
      </c>
      <c r="D21" s="6">
        <v>16259.41</v>
      </c>
      <c r="E21" s="6">
        <v>0</v>
      </c>
      <c r="F21" s="26">
        <v>195883</v>
      </c>
      <c r="H21" s="12"/>
    </row>
    <row r="22" spans="1:8" ht="11.25">
      <c r="A22" s="12" t="s">
        <v>70</v>
      </c>
      <c r="B22" s="7">
        <v>17628</v>
      </c>
      <c r="C22" s="7">
        <v>17979</v>
      </c>
      <c r="D22" s="7">
        <v>222</v>
      </c>
      <c r="E22" s="7">
        <v>0</v>
      </c>
      <c r="F22" s="117">
        <v>35829</v>
      </c>
      <c r="H22" s="12"/>
    </row>
    <row r="23" spans="1:8" ht="11.25">
      <c r="A23" s="12"/>
      <c r="B23" s="26">
        <v>10239142.59</v>
      </c>
      <c r="C23" s="26">
        <v>10751847</v>
      </c>
      <c r="D23" s="26">
        <v>1289944.41</v>
      </c>
      <c r="E23" s="26">
        <v>933</v>
      </c>
      <c r="F23" s="26">
        <v>22281867</v>
      </c>
      <c r="H23" s="12"/>
    </row>
    <row r="24" spans="1:8" ht="11.25">
      <c r="A24" s="12" t="s">
        <v>345</v>
      </c>
      <c r="B24" s="6"/>
      <c r="C24" s="6"/>
      <c r="D24" s="6"/>
      <c r="E24" s="6"/>
      <c r="F24" s="26"/>
      <c r="H24" s="12"/>
    </row>
    <row r="25" spans="1:8" ht="11.25">
      <c r="A25" s="152" t="s">
        <v>346</v>
      </c>
      <c r="B25" s="6">
        <v>0</v>
      </c>
      <c r="C25" s="6">
        <v>3024997</v>
      </c>
      <c r="D25" s="6">
        <v>0</v>
      </c>
      <c r="E25" s="6">
        <v>0</v>
      </c>
      <c r="F25" s="26">
        <v>3024997</v>
      </c>
      <c r="H25" s="12"/>
    </row>
    <row r="26" spans="1:8" ht="11.25">
      <c r="A26" s="152" t="s">
        <v>320</v>
      </c>
      <c r="B26" s="6">
        <v>0</v>
      </c>
      <c r="C26" s="6">
        <v>992824</v>
      </c>
      <c r="D26" s="6">
        <v>0</v>
      </c>
      <c r="E26" s="6">
        <v>0</v>
      </c>
      <c r="F26" s="26">
        <v>992824</v>
      </c>
      <c r="H26" s="12"/>
    </row>
    <row r="27" spans="1:6" ht="12" thickBot="1">
      <c r="A27" s="2" t="s">
        <v>158</v>
      </c>
      <c r="B27" s="236">
        <v>10239142.59</v>
      </c>
      <c r="C27" s="236">
        <v>14769668</v>
      </c>
      <c r="D27" s="236">
        <v>1289944.41</v>
      </c>
      <c r="E27" s="236">
        <v>933</v>
      </c>
      <c r="F27" s="236">
        <v>26299688</v>
      </c>
    </row>
    <row r="28" spans="1:6" ht="12" thickTop="1">
      <c r="A28" s="2"/>
      <c r="B28" s="285"/>
      <c r="C28" s="285"/>
      <c r="D28" s="285"/>
      <c r="E28" s="285"/>
      <c r="F28" s="285"/>
    </row>
    <row r="29" spans="1:6" ht="11.25">
      <c r="A29" s="26" t="s">
        <v>190</v>
      </c>
      <c r="B29" s="285"/>
      <c r="C29" s="285"/>
      <c r="D29" s="285"/>
      <c r="E29" s="285"/>
      <c r="F29" s="285"/>
    </row>
    <row r="30" spans="1:6" ht="11.25">
      <c r="A30" s="12" t="s">
        <v>132</v>
      </c>
      <c r="B30" s="287">
        <v>1434204</v>
      </c>
      <c r="C30" s="287">
        <v>912891</v>
      </c>
      <c r="D30" s="287">
        <v>0</v>
      </c>
      <c r="E30" s="287">
        <v>0</v>
      </c>
      <c r="F30" s="285">
        <v>2347095</v>
      </c>
    </row>
    <row r="31" spans="1:6" ht="11.25">
      <c r="A31" s="12" t="s">
        <v>65</v>
      </c>
      <c r="B31" s="287">
        <v>71648</v>
      </c>
      <c r="C31" s="287">
        <v>399402</v>
      </c>
      <c r="D31" s="287">
        <v>38869</v>
      </c>
      <c r="E31" s="287">
        <v>0</v>
      </c>
      <c r="F31" s="285">
        <v>509919</v>
      </c>
    </row>
    <row r="32" spans="1:6" ht="11.25">
      <c r="A32" s="12" t="s">
        <v>71</v>
      </c>
      <c r="B32" s="287">
        <v>96252</v>
      </c>
      <c r="C32" s="287">
        <v>225611</v>
      </c>
      <c r="D32" s="287">
        <v>0</v>
      </c>
      <c r="E32" s="287">
        <v>0</v>
      </c>
      <c r="F32" s="285">
        <v>321863</v>
      </c>
    </row>
    <row r="33" spans="1:6" ht="11.25">
      <c r="A33" s="12" t="s">
        <v>72</v>
      </c>
      <c r="B33" s="287">
        <v>1598127</v>
      </c>
      <c r="C33" s="287">
        <v>167544</v>
      </c>
      <c r="D33" s="287">
        <v>0</v>
      </c>
      <c r="E33" s="287">
        <v>0</v>
      </c>
      <c r="F33" s="285">
        <v>1765671</v>
      </c>
    </row>
    <row r="34" spans="1:6" ht="11.25">
      <c r="A34" s="12" t="s">
        <v>133</v>
      </c>
      <c r="B34" s="287">
        <v>3786317</v>
      </c>
      <c r="C34" s="287">
        <v>5147528</v>
      </c>
      <c r="D34" s="287">
        <v>451003</v>
      </c>
      <c r="E34" s="287">
        <v>0</v>
      </c>
      <c r="F34" s="285">
        <v>9384848</v>
      </c>
    </row>
    <row r="35" spans="1:6" ht="11.25">
      <c r="A35" s="12" t="s">
        <v>134</v>
      </c>
      <c r="B35" s="287">
        <v>681531</v>
      </c>
      <c r="C35" s="287">
        <v>2174577</v>
      </c>
      <c r="D35" s="287">
        <v>477608</v>
      </c>
      <c r="E35" s="287">
        <v>0</v>
      </c>
      <c r="F35" s="285">
        <v>3333716</v>
      </c>
    </row>
    <row r="36" spans="1:6" ht="11.25">
      <c r="A36" s="12" t="s">
        <v>74</v>
      </c>
      <c r="B36" s="287">
        <v>38206</v>
      </c>
      <c r="C36" s="287">
        <v>70995</v>
      </c>
      <c r="D36" s="287">
        <v>4766</v>
      </c>
      <c r="E36" s="287">
        <v>0</v>
      </c>
      <c r="F36" s="285">
        <v>113967</v>
      </c>
    </row>
    <row r="37" spans="1:6" ht="11.25">
      <c r="A37" s="12" t="s">
        <v>73</v>
      </c>
      <c r="B37" s="287">
        <v>9390</v>
      </c>
      <c r="C37" s="287">
        <v>38658</v>
      </c>
      <c r="D37" s="287">
        <v>0</v>
      </c>
      <c r="E37" s="287">
        <v>0</v>
      </c>
      <c r="F37" s="285">
        <v>48048</v>
      </c>
    </row>
    <row r="38" spans="1:6" ht="11.25">
      <c r="A38" s="12" t="s">
        <v>50</v>
      </c>
      <c r="B38" s="287">
        <v>1070705</v>
      </c>
      <c r="C38" s="287">
        <v>696647</v>
      </c>
      <c r="D38" s="287">
        <v>22955</v>
      </c>
      <c r="E38" s="287">
        <v>98</v>
      </c>
      <c r="F38" s="285">
        <v>1790405</v>
      </c>
    </row>
    <row r="39" spans="1:6" ht="11.25">
      <c r="A39" s="12" t="s">
        <v>303</v>
      </c>
      <c r="B39" s="288">
        <v>1467</v>
      </c>
      <c r="C39" s="288">
        <v>0</v>
      </c>
      <c r="D39" s="288">
        <v>0</v>
      </c>
      <c r="E39" s="288">
        <v>0</v>
      </c>
      <c r="F39" s="286">
        <v>1467</v>
      </c>
    </row>
    <row r="40" spans="1:6" ht="11.25">
      <c r="A40" s="12"/>
      <c r="B40" s="285">
        <v>8787847</v>
      </c>
      <c r="C40" s="285">
        <v>9833853</v>
      </c>
      <c r="D40" s="285">
        <v>995201</v>
      </c>
      <c r="E40" s="285">
        <v>98</v>
      </c>
      <c r="F40" s="285">
        <v>19616999</v>
      </c>
    </row>
    <row r="41" spans="1:6" ht="11.25">
      <c r="A41" s="12" t="s">
        <v>61</v>
      </c>
      <c r="B41" s="285"/>
      <c r="C41" s="285"/>
      <c r="D41" s="285"/>
      <c r="E41" s="285"/>
      <c r="F41" s="285"/>
    </row>
    <row r="42" spans="1:6" ht="11.25">
      <c r="A42" s="12" t="s">
        <v>75</v>
      </c>
      <c r="B42" s="287">
        <v>0</v>
      </c>
      <c r="C42" s="287">
        <v>3004254</v>
      </c>
      <c r="D42" s="287">
        <v>0</v>
      </c>
      <c r="E42" s="287">
        <v>0</v>
      </c>
      <c r="F42" s="285">
        <v>3004254</v>
      </c>
    </row>
    <row r="43" spans="1:6" ht="11.25">
      <c r="A43" s="12" t="s">
        <v>76</v>
      </c>
      <c r="B43" s="287">
        <v>0</v>
      </c>
      <c r="C43" s="287">
        <v>20743</v>
      </c>
      <c r="D43" s="287">
        <v>0</v>
      </c>
      <c r="E43" s="287">
        <v>0</v>
      </c>
      <c r="F43" s="285">
        <v>20743</v>
      </c>
    </row>
    <row r="44" spans="1:6" ht="11.25">
      <c r="A44" s="12" t="s">
        <v>77</v>
      </c>
      <c r="B44" s="288">
        <v>0</v>
      </c>
      <c r="C44" s="288">
        <v>992824</v>
      </c>
      <c r="D44" s="288">
        <v>0</v>
      </c>
      <c r="E44" s="288">
        <v>0</v>
      </c>
      <c r="F44" s="286">
        <v>992824</v>
      </c>
    </row>
    <row r="45" spans="1:6" ht="11.25">
      <c r="A45" s="12"/>
      <c r="B45" s="285">
        <v>8787847</v>
      </c>
      <c r="C45" s="285">
        <v>13851674</v>
      </c>
      <c r="D45" s="285">
        <v>995201</v>
      </c>
      <c r="E45" s="285">
        <v>98</v>
      </c>
      <c r="F45" s="285">
        <v>23634820</v>
      </c>
    </row>
    <row r="46" spans="1:6" ht="11.25">
      <c r="A46" s="12" t="s">
        <v>78</v>
      </c>
      <c r="B46" s="288">
        <v>561578</v>
      </c>
      <c r="C46" s="288">
        <v>227661</v>
      </c>
      <c r="D46" s="288">
        <v>41466</v>
      </c>
      <c r="E46" s="288">
        <v>0</v>
      </c>
      <c r="F46" s="285">
        <v>830705</v>
      </c>
    </row>
    <row r="47" spans="1:6" ht="12" thickBot="1">
      <c r="A47" s="12"/>
      <c r="B47" s="236">
        <v>9349425</v>
      </c>
      <c r="C47" s="236">
        <v>14079335</v>
      </c>
      <c r="D47" s="236">
        <v>1036667</v>
      </c>
      <c r="E47" s="236">
        <v>98</v>
      </c>
      <c r="F47" s="236">
        <v>24465525</v>
      </c>
    </row>
    <row r="48" spans="2:6" ht="12" thickTop="1">
      <c r="B48" s="4"/>
      <c r="C48" s="4"/>
      <c r="D48" s="4"/>
      <c r="E48" s="4"/>
      <c r="F48" s="267"/>
    </row>
    <row r="50" ht="11.25">
      <c r="A50" s="2" t="s">
        <v>317</v>
      </c>
    </row>
    <row r="52" spans="1:6" ht="22.5">
      <c r="A52" s="101" t="s">
        <v>141</v>
      </c>
      <c r="B52" s="102" t="s">
        <v>170</v>
      </c>
      <c r="C52" s="102" t="s">
        <v>150</v>
      </c>
      <c r="D52" s="102" t="s">
        <v>193</v>
      </c>
      <c r="E52" s="103" t="s">
        <v>245</v>
      </c>
      <c r="F52" s="103" t="s">
        <v>154</v>
      </c>
    </row>
    <row r="53" spans="1:6" ht="11.25">
      <c r="A53" s="267"/>
      <c r="B53" s="403"/>
      <c r="C53" s="403"/>
      <c r="D53" s="403"/>
      <c r="E53" s="404"/>
      <c r="F53" s="404"/>
    </row>
    <row r="55" spans="1:6" ht="11.25">
      <c r="A55" s="12" t="s">
        <v>62</v>
      </c>
      <c r="B55" s="6">
        <v>8982</v>
      </c>
      <c r="C55" s="6">
        <v>179963</v>
      </c>
      <c r="D55" s="6">
        <v>1893</v>
      </c>
      <c r="E55" s="6">
        <v>0</v>
      </c>
      <c r="F55" s="26">
        <v>190838</v>
      </c>
    </row>
    <row r="56" spans="1:6" s="4" customFormat="1" ht="11.25">
      <c r="A56" s="12" t="s">
        <v>129</v>
      </c>
      <c r="B56" s="6">
        <v>517574</v>
      </c>
      <c r="C56" s="6">
        <v>1231767</v>
      </c>
      <c r="D56" s="6">
        <v>81262</v>
      </c>
      <c r="E56" s="6">
        <v>0</v>
      </c>
      <c r="F56" s="26">
        <v>1830603</v>
      </c>
    </row>
    <row r="57" spans="1:6" s="4" customFormat="1" ht="11.25">
      <c r="A57" s="12" t="s">
        <v>66</v>
      </c>
      <c r="B57" s="6">
        <v>54</v>
      </c>
      <c r="C57" s="6">
        <v>690182</v>
      </c>
      <c r="D57" s="6">
        <v>0</v>
      </c>
      <c r="E57" s="6">
        <v>0</v>
      </c>
      <c r="F57" s="26">
        <v>690236</v>
      </c>
    </row>
    <row r="58" spans="1:6" s="4" customFormat="1" ht="11.25">
      <c r="A58" s="12" t="s">
        <v>63</v>
      </c>
      <c r="B58" s="6">
        <v>642465</v>
      </c>
      <c r="C58" s="6">
        <v>114180</v>
      </c>
      <c r="D58" s="6">
        <v>0</v>
      </c>
      <c r="E58" s="6">
        <v>0</v>
      </c>
      <c r="F58" s="26">
        <v>756645</v>
      </c>
    </row>
    <row r="59" spans="1:6" s="4" customFormat="1" ht="11.25">
      <c r="A59" s="12" t="s">
        <v>64</v>
      </c>
      <c r="B59" s="6">
        <v>159460</v>
      </c>
      <c r="C59" s="6">
        <v>1479417</v>
      </c>
      <c r="D59" s="6">
        <v>1211</v>
      </c>
      <c r="E59" s="6">
        <v>0</v>
      </c>
      <c r="F59" s="26">
        <v>1640088</v>
      </c>
    </row>
    <row r="60" spans="1:6" s="4" customFormat="1" ht="11.25">
      <c r="A60" s="12" t="s">
        <v>65</v>
      </c>
      <c r="B60" s="6">
        <v>237078</v>
      </c>
      <c r="C60" s="6">
        <v>842448</v>
      </c>
      <c r="D60" s="6">
        <v>1761</v>
      </c>
      <c r="E60" s="6">
        <v>0</v>
      </c>
      <c r="F60" s="26">
        <v>1081287</v>
      </c>
    </row>
    <row r="61" spans="1:6" s="4" customFormat="1" ht="11.25">
      <c r="A61" s="12" t="s">
        <v>67</v>
      </c>
      <c r="B61" s="6">
        <v>1103904</v>
      </c>
      <c r="C61" s="6">
        <v>26487</v>
      </c>
      <c r="D61" s="6">
        <v>136282</v>
      </c>
      <c r="E61" s="6">
        <v>0</v>
      </c>
      <c r="F61" s="26">
        <v>1266673</v>
      </c>
    </row>
    <row r="62" spans="1:6" s="4" customFormat="1" ht="11.25">
      <c r="A62" s="12" t="s">
        <v>130</v>
      </c>
      <c r="B62" s="6">
        <v>3229630</v>
      </c>
      <c r="C62" s="6">
        <v>5971902</v>
      </c>
      <c r="D62" s="6">
        <v>403057</v>
      </c>
      <c r="E62" s="6">
        <v>0</v>
      </c>
      <c r="F62" s="26">
        <v>9604589</v>
      </c>
    </row>
    <row r="63" spans="1:6" s="4" customFormat="1" ht="11.25">
      <c r="A63" s="12" t="s">
        <v>131</v>
      </c>
      <c r="B63" s="6">
        <v>61768</v>
      </c>
      <c r="C63" s="6">
        <v>0</v>
      </c>
      <c r="D63" s="6">
        <v>1331</v>
      </c>
      <c r="E63" s="6">
        <v>0</v>
      </c>
      <c r="F63" s="26">
        <v>63099</v>
      </c>
    </row>
    <row r="64" spans="1:6" s="4" customFormat="1" ht="11.25">
      <c r="A64" s="12" t="s">
        <v>68</v>
      </c>
      <c r="B64" s="6">
        <v>24763</v>
      </c>
      <c r="C64" s="6">
        <v>32619</v>
      </c>
      <c r="D64" s="6">
        <v>2653</v>
      </c>
      <c r="E64" s="6">
        <v>0</v>
      </c>
      <c r="F64" s="26">
        <v>60035</v>
      </c>
    </row>
    <row r="65" spans="1:6" s="4" customFormat="1" ht="11.25">
      <c r="A65" s="12" t="s">
        <v>48</v>
      </c>
      <c r="B65" s="6">
        <v>954844</v>
      </c>
      <c r="C65" s="6">
        <v>314836</v>
      </c>
      <c r="D65" s="6">
        <v>3098</v>
      </c>
      <c r="E65" s="6">
        <v>9</v>
      </c>
      <c r="F65" s="26">
        <v>1272787</v>
      </c>
    </row>
    <row r="66" spans="1:6" s="4" customFormat="1" ht="11.25">
      <c r="A66" s="12" t="s">
        <v>342</v>
      </c>
      <c r="B66" s="6">
        <v>15209</v>
      </c>
      <c r="C66" s="6">
        <v>9713</v>
      </c>
      <c r="D66" s="6">
        <v>1994</v>
      </c>
      <c r="E66" s="6">
        <v>0</v>
      </c>
      <c r="F66" s="26">
        <v>26916</v>
      </c>
    </row>
    <row r="67" spans="1:6" s="4" customFormat="1" ht="11.25">
      <c r="A67" s="12" t="s">
        <v>49</v>
      </c>
      <c r="B67" s="6">
        <v>0</v>
      </c>
      <c r="C67" s="6">
        <v>163049</v>
      </c>
      <c r="D67" s="6">
        <v>0</v>
      </c>
      <c r="E67" s="6">
        <v>0</v>
      </c>
      <c r="F67" s="26">
        <v>163049</v>
      </c>
    </row>
    <row r="68" spans="1:6" s="4" customFormat="1" ht="11.25">
      <c r="A68" s="12" t="s">
        <v>69</v>
      </c>
      <c r="B68" s="6">
        <v>125479</v>
      </c>
      <c r="C68" s="6">
        <v>46488</v>
      </c>
      <c r="D68" s="6">
        <v>11593</v>
      </c>
      <c r="E68" s="6">
        <v>0</v>
      </c>
      <c r="F68" s="37">
        <v>183560</v>
      </c>
    </row>
    <row r="69" spans="1:6" s="4" customFormat="1" ht="11.25">
      <c r="A69" s="12" t="s">
        <v>70</v>
      </c>
      <c r="B69" s="7">
        <v>1262</v>
      </c>
      <c r="C69" s="7">
        <v>8601</v>
      </c>
      <c r="D69" s="7">
        <v>231</v>
      </c>
      <c r="E69" s="7">
        <v>0</v>
      </c>
      <c r="F69" s="117">
        <v>10094</v>
      </c>
    </row>
    <row r="70" spans="1:6" s="4" customFormat="1" ht="11.25">
      <c r="A70" s="12"/>
      <c r="B70" s="37">
        <v>7082472</v>
      </c>
      <c r="C70" s="37">
        <v>11111652</v>
      </c>
      <c r="D70" s="37">
        <v>646366</v>
      </c>
      <c r="E70" s="37">
        <v>9</v>
      </c>
      <c r="F70" s="37">
        <v>18840499</v>
      </c>
    </row>
    <row r="71" spans="1:6" s="4" customFormat="1" ht="11.25">
      <c r="A71" s="12" t="s">
        <v>345</v>
      </c>
      <c r="B71" s="29"/>
      <c r="C71" s="29"/>
      <c r="D71" s="29"/>
      <c r="E71" s="29"/>
      <c r="F71" s="37"/>
    </row>
    <row r="72" spans="1:6" s="4" customFormat="1" ht="11.25">
      <c r="A72" s="152" t="s">
        <v>346</v>
      </c>
      <c r="B72" s="29">
        <v>0</v>
      </c>
      <c r="C72" s="29">
        <v>3628574</v>
      </c>
      <c r="D72" s="29">
        <v>0</v>
      </c>
      <c r="E72" s="29">
        <v>0</v>
      </c>
      <c r="F72" s="12">
        <v>3628574</v>
      </c>
    </row>
    <row r="73" spans="1:6" s="4" customFormat="1" ht="11.25">
      <c r="A73" s="152" t="s">
        <v>320</v>
      </c>
      <c r="B73" s="29">
        <v>0</v>
      </c>
      <c r="C73" s="29">
        <v>1431876</v>
      </c>
      <c r="D73" s="29">
        <v>0</v>
      </c>
      <c r="E73" s="29">
        <v>0</v>
      </c>
      <c r="F73" s="12">
        <v>1431876</v>
      </c>
    </row>
    <row r="74" spans="1:6" s="4" customFormat="1" ht="12" thickBot="1">
      <c r="A74" s="2" t="s">
        <v>158</v>
      </c>
      <c r="B74" s="155">
        <v>7082472</v>
      </c>
      <c r="C74" s="155">
        <v>16172102</v>
      </c>
      <c r="D74" s="155">
        <v>646366</v>
      </c>
      <c r="E74" s="155">
        <v>9</v>
      </c>
      <c r="F74" s="155">
        <v>23900949</v>
      </c>
    </row>
    <row r="75" spans="1:6" s="4" customFormat="1" ht="12" thickTop="1">
      <c r="A75" s="2"/>
      <c r="B75" s="29"/>
      <c r="C75" s="29"/>
      <c r="D75" s="29"/>
      <c r="E75" s="29"/>
      <c r="F75" s="37"/>
    </row>
    <row r="76" ht="11.25">
      <c r="A76" s="5"/>
    </row>
    <row r="77" ht="11.25">
      <c r="A77" s="26" t="s">
        <v>190</v>
      </c>
    </row>
    <row r="78" spans="1:6" ht="11.25">
      <c r="A78" s="12" t="s">
        <v>132</v>
      </c>
      <c r="B78" s="289">
        <v>1154323</v>
      </c>
      <c r="C78" s="289">
        <v>725160</v>
      </c>
      <c r="D78" s="289">
        <v>0</v>
      </c>
      <c r="E78" s="289">
        <v>0</v>
      </c>
      <c r="F78" s="290">
        <v>1879483</v>
      </c>
    </row>
    <row r="79" spans="1:6" ht="11.25">
      <c r="A79" s="12" t="s">
        <v>65</v>
      </c>
      <c r="B79" s="289">
        <v>45798</v>
      </c>
      <c r="C79" s="289">
        <v>658859</v>
      </c>
      <c r="D79" s="289">
        <v>1107</v>
      </c>
      <c r="E79" s="289">
        <v>0</v>
      </c>
      <c r="F79" s="290">
        <v>705764</v>
      </c>
    </row>
    <row r="80" spans="1:6" ht="11.25">
      <c r="A80" s="12" t="s">
        <v>71</v>
      </c>
      <c r="B80" s="289">
        <v>123791</v>
      </c>
      <c r="C80" s="289">
        <v>333463</v>
      </c>
      <c r="D80" s="289">
        <v>0</v>
      </c>
      <c r="E80" s="289">
        <v>0</v>
      </c>
      <c r="F80" s="290">
        <v>457254</v>
      </c>
    </row>
    <row r="81" spans="1:6" ht="11.25">
      <c r="A81" s="12" t="s">
        <v>72</v>
      </c>
      <c r="B81" s="289">
        <v>272584</v>
      </c>
      <c r="C81" s="289">
        <v>85694</v>
      </c>
      <c r="D81" s="289">
        <v>0</v>
      </c>
      <c r="E81" s="289">
        <v>0</v>
      </c>
      <c r="F81" s="290">
        <v>358278</v>
      </c>
    </row>
    <row r="82" spans="1:6" ht="11.25">
      <c r="A82" s="12" t="s">
        <v>133</v>
      </c>
      <c r="B82" s="289">
        <v>3208040</v>
      </c>
      <c r="C82" s="289">
        <v>5237891</v>
      </c>
      <c r="D82" s="289">
        <v>253234</v>
      </c>
      <c r="E82" s="289">
        <v>0</v>
      </c>
      <c r="F82" s="290">
        <v>8699165</v>
      </c>
    </row>
    <row r="83" spans="1:6" ht="11.25">
      <c r="A83" s="12" t="s">
        <v>134</v>
      </c>
      <c r="B83" s="289">
        <v>511469</v>
      </c>
      <c r="C83" s="289">
        <v>2191880</v>
      </c>
      <c r="D83" s="289">
        <v>246754</v>
      </c>
      <c r="E83" s="289">
        <v>0</v>
      </c>
      <c r="F83" s="290">
        <v>2950103</v>
      </c>
    </row>
    <row r="84" spans="1:6" ht="11.25">
      <c r="A84" s="12" t="s">
        <v>74</v>
      </c>
      <c r="B84" s="289">
        <v>36473</v>
      </c>
      <c r="C84" s="289">
        <v>99494</v>
      </c>
      <c r="D84" s="289">
        <v>1459</v>
      </c>
      <c r="E84" s="289">
        <v>0</v>
      </c>
      <c r="F84" s="290">
        <v>137426</v>
      </c>
    </row>
    <row r="85" spans="1:6" ht="11.25">
      <c r="A85" s="12" t="s">
        <v>73</v>
      </c>
      <c r="B85" s="289">
        <v>430</v>
      </c>
      <c r="C85" s="289">
        <v>24674</v>
      </c>
      <c r="D85" s="289">
        <v>1083</v>
      </c>
      <c r="E85" s="289">
        <v>23</v>
      </c>
      <c r="F85" s="290">
        <v>26210</v>
      </c>
    </row>
    <row r="86" spans="1:6" ht="11.25">
      <c r="A86" s="12" t="s">
        <v>50</v>
      </c>
      <c r="B86" s="289">
        <v>840901</v>
      </c>
      <c r="C86" s="289">
        <v>730807</v>
      </c>
      <c r="D86" s="289">
        <v>11060</v>
      </c>
      <c r="E86" s="289">
        <v>88</v>
      </c>
      <c r="F86" s="290">
        <v>1582856</v>
      </c>
    </row>
    <row r="87" spans="1:6" ht="11.25">
      <c r="A87" s="12" t="s">
        <v>303</v>
      </c>
      <c r="B87" s="482">
        <v>2013</v>
      </c>
      <c r="C87" s="294">
        <v>0</v>
      </c>
      <c r="D87" s="294">
        <v>0</v>
      </c>
      <c r="E87" s="294">
        <v>0</v>
      </c>
      <c r="F87" s="292">
        <v>2013</v>
      </c>
    </row>
    <row r="88" spans="1:6" ht="11.25">
      <c r="A88" s="12"/>
      <c r="B88" s="290">
        <v>6195822</v>
      </c>
      <c r="C88" s="290">
        <v>10087922</v>
      </c>
      <c r="D88" s="290">
        <v>514697</v>
      </c>
      <c r="E88" s="290">
        <v>111</v>
      </c>
      <c r="F88" s="290">
        <v>16798552</v>
      </c>
    </row>
    <row r="89" ht="11.25">
      <c r="A89" s="12" t="s">
        <v>61</v>
      </c>
    </row>
    <row r="90" spans="1:6" ht="11.25">
      <c r="A90" s="12" t="s">
        <v>75</v>
      </c>
      <c r="B90" s="289">
        <v>0</v>
      </c>
      <c r="C90" s="289">
        <v>3488756</v>
      </c>
      <c r="D90" s="289">
        <v>0</v>
      </c>
      <c r="E90" s="289">
        <v>0</v>
      </c>
      <c r="F90" s="290">
        <v>3488756</v>
      </c>
    </row>
    <row r="91" spans="1:6" ht="11.25">
      <c r="A91" s="12" t="s">
        <v>76</v>
      </c>
      <c r="B91" s="289">
        <v>0</v>
      </c>
      <c r="C91" s="289">
        <v>139818</v>
      </c>
      <c r="D91" s="289">
        <v>0</v>
      </c>
      <c r="E91" s="289">
        <v>0</v>
      </c>
      <c r="F91" s="290">
        <v>139818</v>
      </c>
    </row>
    <row r="92" spans="1:6" ht="11.25">
      <c r="A92" s="12" t="s">
        <v>77</v>
      </c>
      <c r="B92" s="291">
        <v>0</v>
      </c>
      <c r="C92" s="291">
        <v>1431876</v>
      </c>
      <c r="D92" s="291">
        <v>0</v>
      </c>
      <c r="E92" s="291">
        <v>0</v>
      </c>
      <c r="F92" s="292">
        <v>1431876</v>
      </c>
    </row>
    <row r="93" spans="1:6" ht="11.25">
      <c r="A93" s="12"/>
      <c r="B93" s="290">
        <v>6195822</v>
      </c>
      <c r="C93" s="290">
        <v>15148372</v>
      </c>
      <c r="D93" s="290">
        <v>514697</v>
      </c>
      <c r="E93" s="290">
        <v>111</v>
      </c>
      <c r="F93" s="290">
        <v>21859002</v>
      </c>
    </row>
    <row r="94" spans="1:6" ht="11.25">
      <c r="A94" s="12" t="s">
        <v>78</v>
      </c>
      <c r="B94" s="289">
        <v>225683</v>
      </c>
      <c r="C94" s="289">
        <v>304171</v>
      </c>
      <c r="D94" s="289">
        <v>0</v>
      </c>
      <c r="E94" s="289">
        <v>0</v>
      </c>
      <c r="F94" s="290">
        <v>529854</v>
      </c>
    </row>
    <row r="95" spans="1:6" ht="12" thickBot="1">
      <c r="A95" s="12"/>
      <c r="B95" s="293">
        <v>6421505</v>
      </c>
      <c r="C95" s="293">
        <v>15452543</v>
      </c>
      <c r="D95" s="293">
        <v>514697</v>
      </c>
      <c r="E95" s="293">
        <v>111</v>
      </c>
      <c r="F95" s="293">
        <v>22388856</v>
      </c>
    </row>
    <row r="96" ht="12" thickTop="1"/>
  </sheetData>
  <printOptions/>
  <pageMargins left="0.75" right="0.75" top="1" bottom="1" header="0.5" footer="0.5"/>
  <pageSetup fitToHeight="2" fitToWidth="2" horizontalDpi="600" verticalDpi="600" orientation="portrait" paperSize="9" scale="76" r:id="rId1"/>
  <rowBreaks count="1" manualBreakCount="1">
    <brk id="48" max="5" man="1"/>
  </rowBreaks>
</worksheet>
</file>

<file path=xl/worksheets/sheet19.xml><?xml version="1.0" encoding="utf-8"?>
<worksheet xmlns="http://schemas.openxmlformats.org/spreadsheetml/2006/main" xmlns:r="http://schemas.openxmlformats.org/officeDocument/2006/relationships">
  <sheetPr>
    <tabColor indexed="33"/>
  </sheetPr>
  <dimension ref="A1:G172"/>
  <sheetViews>
    <sheetView view="pageBreakPreview" zoomScaleSheetLayoutView="100" workbookViewId="0" topLeftCell="A1">
      <selection activeCell="A1" sqref="A1"/>
    </sheetView>
  </sheetViews>
  <sheetFormatPr defaultColWidth="9.00390625" defaultRowHeight="14.25"/>
  <cols>
    <col min="1" max="1" width="14.875" style="5" customWidth="1"/>
    <col min="2" max="2" width="12.25390625" style="5" customWidth="1"/>
    <col min="3" max="3" width="9.00390625" style="5" customWidth="1"/>
    <col min="4" max="4" width="12.375" style="5" bestFit="1" customWidth="1"/>
    <col min="5" max="5" width="9.375" style="5" bestFit="1" customWidth="1"/>
    <col min="6" max="6" width="12.375" style="5" bestFit="1" customWidth="1"/>
    <col min="7" max="16384" width="9.00390625" style="5" customWidth="1"/>
  </cols>
  <sheetData>
    <row r="1" ht="11.25">
      <c r="A1" s="2" t="s">
        <v>487</v>
      </c>
    </row>
    <row r="3" ht="11.25">
      <c r="A3" s="2" t="s">
        <v>417</v>
      </c>
    </row>
    <row r="4" ht="11.25">
      <c r="A4" s="2"/>
    </row>
    <row r="20" spans="1:4" ht="11.25">
      <c r="A20" s="2" t="s">
        <v>169</v>
      </c>
      <c r="C20" s="50">
        <v>39142</v>
      </c>
      <c r="D20" s="50">
        <v>38777</v>
      </c>
    </row>
    <row r="21" spans="1:4" ht="11.25">
      <c r="A21" s="5" t="s">
        <v>170</v>
      </c>
      <c r="C21" s="51">
        <v>167382</v>
      </c>
      <c r="D21" s="51">
        <v>107736</v>
      </c>
    </row>
    <row r="22" spans="1:4" ht="11.25">
      <c r="A22" s="5" t="s">
        <v>150</v>
      </c>
      <c r="C22" s="51">
        <v>268673</v>
      </c>
      <c r="D22" s="51">
        <v>265410</v>
      </c>
    </row>
    <row r="23" spans="1:4" ht="11.25">
      <c r="A23" s="5" t="s">
        <v>151</v>
      </c>
      <c r="C23" s="51">
        <v>30149</v>
      </c>
      <c r="D23" s="51">
        <v>15743</v>
      </c>
    </row>
    <row r="24" spans="1:4" ht="11.25">
      <c r="A24" s="5" t="s">
        <v>245</v>
      </c>
      <c r="C24" s="51">
        <v>381</v>
      </c>
      <c r="D24" s="51">
        <v>-122</v>
      </c>
    </row>
    <row r="25" spans="1:4" ht="11.25">
      <c r="A25" s="5" t="s">
        <v>154</v>
      </c>
      <c r="C25" s="113">
        <v>466585</v>
      </c>
      <c r="D25" s="113">
        <v>388767</v>
      </c>
    </row>
    <row r="26" spans="3:4" ht="11.25">
      <c r="C26" s="12"/>
      <c r="D26" s="12"/>
    </row>
    <row r="28" ht="11.25">
      <c r="A28" s="2" t="s">
        <v>418</v>
      </c>
    </row>
    <row r="29" ht="11.25">
      <c r="A29" s="2"/>
    </row>
    <row r="46" spans="1:4" ht="11.25">
      <c r="A46" s="2" t="s">
        <v>169</v>
      </c>
      <c r="C46" s="50">
        <v>39142</v>
      </c>
      <c r="D46" s="50">
        <v>38777</v>
      </c>
    </row>
    <row r="47" spans="1:4" ht="11.25">
      <c r="A47" s="5" t="s">
        <v>152</v>
      </c>
      <c r="C47" s="168">
        <v>176472</v>
      </c>
      <c r="D47" s="168">
        <v>118165</v>
      </c>
    </row>
    <row r="48" spans="1:4" ht="11.25">
      <c r="A48" s="5" t="s">
        <v>538</v>
      </c>
      <c r="C48" s="168">
        <v>117291</v>
      </c>
      <c r="D48" s="168">
        <v>66916</v>
      </c>
    </row>
    <row r="49" spans="1:4" ht="11.25">
      <c r="A49" s="5" t="s">
        <v>153</v>
      </c>
      <c r="C49" s="168">
        <v>91235</v>
      </c>
      <c r="D49" s="168">
        <v>100930</v>
      </c>
    </row>
    <row r="50" spans="1:4" ht="11.25">
      <c r="A50" s="5" t="s">
        <v>0</v>
      </c>
      <c r="C50" s="168">
        <v>68112</v>
      </c>
      <c r="D50" s="168">
        <v>59376</v>
      </c>
    </row>
    <row r="51" spans="1:4" ht="11.25">
      <c r="A51" s="5" t="s">
        <v>219</v>
      </c>
      <c r="C51" s="168">
        <v>14144</v>
      </c>
      <c r="D51" s="168">
        <v>18598</v>
      </c>
    </row>
    <row r="52" spans="1:4" ht="11.25">
      <c r="A52" s="5" t="s">
        <v>157</v>
      </c>
      <c r="C52" s="168">
        <v>-669</v>
      </c>
      <c r="D52" s="168">
        <v>24782</v>
      </c>
    </row>
    <row r="53" spans="1:4" ht="11.25">
      <c r="A53" s="5" t="s">
        <v>154</v>
      </c>
      <c r="C53" s="169">
        <v>466585</v>
      </c>
      <c r="D53" s="169">
        <v>388767</v>
      </c>
    </row>
    <row r="55" ht="11.25">
      <c r="A55" s="2" t="s">
        <v>161</v>
      </c>
    </row>
    <row r="56" ht="11.25">
      <c r="A56" s="2"/>
    </row>
    <row r="60" spans="2:6" ht="11.25">
      <c r="B60" s="408" t="s">
        <v>419</v>
      </c>
      <c r="C60" s="93"/>
      <c r="D60" s="93"/>
      <c r="E60" s="93"/>
      <c r="F60" s="408" t="s">
        <v>315</v>
      </c>
    </row>
    <row r="75" spans="1:7" ht="11.25">
      <c r="A75" s="2" t="s">
        <v>169</v>
      </c>
      <c r="D75" s="50">
        <v>39142</v>
      </c>
      <c r="E75" s="92" t="s">
        <v>220</v>
      </c>
      <c r="F75" s="50">
        <v>38777</v>
      </c>
      <c r="G75" s="92" t="s">
        <v>220</v>
      </c>
    </row>
    <row r="76" spans="1:7" ht="11.25">
      <c r="A76" s="5" t="s">
        <v>162</v>
      </c>
      <c r="D76" s="179">
        <v>10239142.59</v>
      </c>
      <c r="E76" s="58">
        <v>0.3893256296424505</v>
      </c>
      <c r="F76" s="12">
        <v>7082472</v>
      </c>
      <c r="G76" s="58">
        <v>0.2963259743368349</v>
      </c>
    </row>
    <row r="77" spans="1:7" ht="11.25">
      <c r="A77" s="5" t="s">
        <v>150</v>
      </c>
      <c r="D77" s="179">
        <v>14769668</v>
      </c>
      <c r="E77" s="58">
        <v>0.5615909968209509</v>
      </c>
      <c r="F77" s="12">
        <v>16172102</v>
      </c>
      <c r="G77" s="58">
        <v>0.6766301204190679</v>
      </c>
    </row>
    <row r="78" spans="1:7" ht="11.25">
      <c r="A78" s="5" t="s">
        <v>151</v>
      </c>
      <c r="D78" s="179">
        <v>1289944.41</v>
      </c>
      <c r="E78" s="58">
        <v>0.04904789783057502</v>
      </c>
      <c r="F78" s="12">
        <v>646366</v>
      </c>
      <c r="G78" s="58">
        <v>0.02704352869001143</v>
      </c>
    </row>
    <row r="79" spans="1:7" ht="11.25">
      <c r="A79" s="5" t="s">
        <v>245</v>
      </c>
      <c r="D79" s="179">
        <v>933</v>
      </c>
      <c r="E79" s="58">
        <v>3.5475706023584765E-05</v>
      </c>
      <c r="F79" s="12">
        <v>9</v>
      </c>
      <c r="G79" s="58">
        <v>3.7655408578128007E-07</v>
      </c>
    </row>
    <row r="80" spans="4:7" ht="11.25">
      <c r="D80" s="180">
        <v>26299688</v>
      </c>
      <c r="E80" s="58">
        <v>1</v>
      </c>
      <c r="F80" s="47">
        <v>23900949</v>
      </c>
      <c r="G80" s="58">
        <v>1</v>
      </c>
    </row>
    <row r="84" ht="11.25">
      <c r="A84" s="2" t="s">
        <v>276</v>
      </c>
    </row>
    <row r="85" ht="11.25">
      <c r="A85" s="2"/>
    </row>
    <row r="89" spans="2:6" ht="11.25">
      <c r="B89" s="408" t="s">
        <v>419</v>
      </c>
      <c r="C89" s="93"/>
      <c r="D89" s="93"/>
      <c r="E89" s="93"/>
      <c r="F89" s="408" t="s">
        <v>315</v>
      </c>
    </row>
    <row r="104" spans="1:7" ht="11.25">
      <c r="A104" s="2" t="s">
        <v>169</v>
      </c>
      <c r="D104" s="50" t="s">
        <v>419</v>
      </c>
      <c r="E104" s="92" t="s">
        <v>220</v>
      </c>
      <c r="F104" s="408" t="s">
        <v>315</v>
      </c>
      <c r="G104" s="92" t="s">
        <v>220</v>
      </c>
    </row>
    <row r="105" spans="1:7" ht="11.25">
      <c r="A105" s="5" t="s">
        <v>162</v>
      </c>
      <c r="D105" s="179">
        <v>631953</v>
      </c>
      <c r="E105" s="58">
        <v>0.498</v>
      </c>
      <c r="F105" s="179">
        <v>516401</v>
      </c>
      <c r="G105" s="58">
        <v>0.497</v>
      </c>
    </row>
    <row r="106" spans="1:7" ht="11.25">
      <c r="A106" s="5" t="s">
        <v>275</v>
      </c>
      <c r="D106" s="179">
        <v>475026</v>
      </c>
      <c r="E106" s="58">
        <v>0.374</v>
      </c>
      <c r="F106" s="179">
        <v>436086</v>
      </c>
      <c r="G106" s="58">
        <v>0.42</v>
      </c>
    </row>
    <row r="107" spans="1:7" ht="11.25">
      <c r="A107" s="5" t="s">
        <v>151</v>
      </c>
      <c r="D107" s="179">
        <v>162412</v>
      </c>
      <c r="E107" s="58">
        <v>0.128</v>
      </c>
      <c r="F107" s="179">
        <v>86727</v>
      </c>
      <c r="G107" s="58">
        <v>0.083</v>
      </c>
    </row>
    <row r="108" spans="1:7" ht="11.25">
      <c r="A108" s="5" t="s">
        <v>245</v>
      </c>
      <c r="D108" s="179">
        <v>0</v>
      </c>
      <c r="E108" s="58">
        <v>0</v>
      </c>
      <c r="F108" s="179">
        <v>-11</v>
      </c>
      <c r="G108" s="58">
        <v>0</v>
      </c>
    </row>
    <row r="109" spans="4:7" ht="11.25">
      <c r="D109" s="180">
        <v>1269391</v>
      </c>
      <c r="E109" s="58">
        <v>1</v>
      </c>
      <c r="F109" s="47">
        <v>1039203</v>
      </c>
      <c r="G109" s="58">
        <v>1</v>
      </c>
    </row>
    <row r="110" spans="5:7" ht="11.25">
      <c r="E110" s="228"/>
      <c r="G110" s="228"/>
    </row>
    <row r="116" ht="11.25">
      <c r="A116" s="2" t="s">
        <v>499</v>
      </c>
    </row>
    <row r="118" spans="2:6" ht="11.25">
      <c r="B118" s="408" t="s">
        <v>419</v>
      </c>
      <c r="C118" s="93"/>
      <c r="D118" s="93"/>
      <c r="E118" s="93"/>
      <c r="F118" s="408" t="s">
        <v>315</v>
      </c>
    </row>
    <row r="135" spans="4:5" ht="11.25">
      <c r="D135" s="50" t="s">
        <v>419</v>
      </c>
      <c r="E135" s="50" t="s">
        <v>315</v>
      </c>
    </row>
    <row r="136" spans="4:5" ht="11.25">
      <c r="D136" s="45" t="s">
        <v>220</v>
      </c>
      <c r="E136" s="45" t="s">
        <v>220</v>
      </c>
    </row>
    <row r="137" spans="1:5" ht="11.25">
      <c r="A137" s="5" t="s">
        <v>162</v>
      </c>
      <c r="D137" s="181">
        <v>0.35873849352208065</v>
      </c>
      <c r="E137" s="58">
        <v>0.278122286613833</v>
      </c>
    </row>
    <row r="138" spans="1:5" ht="11.25">
      <c r="A138" s="5" t="s">
        <v>150</v>
      </c>
      <c r="D138" s="181">
        <v>0.5758286271526089</v>
      </c>
      <c r="E138" s="58">
        <v>0.6816968338362053</v>
      </c>
    </row>
    <row r="139" spans="1:5" ht="11.25">
      <c r="A139" s="5" t="s">
        <v>151</v>
      </c>
      <c r="D139" s="181">
        <v>0.06461630785387443</v>
      </c>
      <c r="E139" s="58">
        <v>0.04049469219352465</v>
      </c>
    </row>
    <row r="140" spans="1:5" ht="11.25">
      <c r="A140" s="5" t="s">
        <v>245</v>
      </c>
      <c r="D140" s="181">
        <v>0.0008165714714360728</v>
      </c>
      <c r="E140" s="58">
        <v>-0.00031381264356285384</v>
      </c>
    </row>
    <row r="141" spans="4:5" ht="11.25">
      <c r="D141" s="114">
        <v>1</v>
      </c>
      <c r="E141" s="114">
        <v>1</v>
      </c>
    </row>
    <row r="144" ht="11.25">
      <c r="A144" s="2" t="s">
        <v>491</v>
      </c>
    </row>
    <row r="145" ht="11.25">
      <c r="A145" s="2" t="s">
        <v>363</v>
      </c>
    </row>
    <row r="146" ht="11.25">
      <c r="A146" s="2"/>
    </row>
    <row r="147" spans="2:6" ht="11.25">
      <c r="B147" s="408" t="s">
        <v>419</v>
      </c>
      <c r="C147" s="93"/>
      <c r="D147" s="93"/>
      <c r="E147" s="93"/>
      <c r="F147" s="408" t="s">
        <v>315</v>
      </c>
    </row>
    <row r="164" spans="1:6" ht="11.25">
      <c r="A164" s="2" t="s">
        <v>169</v>
      </c>
      <c r="C164" s="182">
        <v>39142</v>
      </c>
      <c r="D164" s="5" t="s">
        <v>220</v>
      </c>
      <c r="E164" s="182" t="s">
        <v>315</v>
      </c>
      <c r="F164" s="5" t="s">
        <v>220</v>
      </c>
    </row>
    <row r="165" spans="1:6" ht="11.25">
      <c r="A165" s="5" t="s">
        <v>152</v>
      </c>
      <c r="C165" s="51">
        <v>176472</v>
      </c>
      <c r="D165" s="58">
        <v>0.3776789497789211</v>
      </c>
      <c r="E165" s="51">
        <v>118165</v>
      </c>
      <c r="F165" s="58">
        <v>0.3246424990040798</v>
      </c>
    </row>
    <row r="166" spans="1:6" ht="11.25">
      <c r="A166" s="5" t="s">
        <v>538</v>
      </c>
      <c r="C166" s="51">
        <v>117291</v>
      </c>
      <c r="D166" s="58">
        <v>0.2510219281161852</v>
      </c>
      <c r="E166" s="51">
        <v>66916</v>
      </c>
      <c r="F166" s="58">
        <v>0.18384274077228457</v>
      </c>
    </row>
    <row r="167" spans="1:6" ht="11.25">
      <c r="A167" s="5" t="s">
        <v>153</v>
      </c>
      <c r="C167" s="51">
        <v>91235</v>
      </c>
      <c r="D167" s="58">
        <v>0.19525782550818185</v>
      </c>
      <c r="E167" s="51">
        <v>100930</v>
      </c>
      <c r="F167" s="58">
        <v>0.27729164663378986</v>
      </c>
    </row>
    <row r="168" spans="1:6" ht="11.25">
      <c r="A168" s="5" t="s">
        <v>1</v>
      </c>
      <c r="C168" s="51">
        <v>68112</v>
      </c>
      <c r="D168" s="58">
        <v>0.14577082272168884</v>
      </c>
      <c r="E168" s="51">
        <v>59376</v>
      </c>
      <c r="F168" s="58">
        <v>0.1631276014121461</v>
      </c>
    </row>
    <row r="169" spans="1:6" ht="11.25">
      <c r="A169" s="5" t="s">
        <v>219</v>
      </c>
      <c r="C169" s="51">
        <v>14144</v>
      </c>
      <c r="D169" s="58">
        <v>0.030270473875023008</v>
      </c>
      <c r="E169" s="51">
        <v>18598</v>
      </c>
      <c r="F169" s="58">
        <v>0.05109551217769963</v>
      </c>
    </row>
    <row r="170" spans="3:6" ht="11.25">
      <c r="C170" s="112">
        <v>467254</v>
      </c>
      <c r="D170" s="58">
        <v>1</v>
      </c>
      <c r="E170" s="112">
        <v>363985</v>
      </c>
      <c r="F170" s="58">
        <v>1</v>
      </c>
    </row>
    <row r="172" ht="11.25">
      <c r="D172" s="183"/>
    </row>
  </sheetData>
  <printOptions/>
  <pageMargins left="0.75" right="0.75" top="1" bottom="1" header="0.5" footer="0.5"/>
  <pageSetup horizontalDpi="600" verticalDpi="600" orientation="portrait" paperSize="9" scale="65" r:id="rId2"/>
  <rowBreaks count="1" manualBreakCount="1">
    <brk id="81" max="9" man="1"/>
  </rowBreaks>
  <drawing r:id="rId1"/>
</worksheet>
</file>

<file path=xl/worksheets/sheet2.xml><?xml version="1.0" encoding="utf-8"?>
<worksheet xmlns="http://schemas.openxmlformats.org/spreadsheetml/2006/main" xmlns:r="http://schemas.openxmlformats.org/officeDocument/2006/relationships">
  <dimension ref="A9:A38"/>
  <sheetViews>
    <sheetView workbookViewId="0" topLeftCell="A1">
      <selection activeCell="F10" sqref="F10"/>
    </sheetView>
  </sheetViews>
  <sheetFormatPr defaultColWidth="9.00390625" defaultRowHeight="14.25"/>
  <sheetData>
    <row r="9" ht="15">
      <c r="A9" s="486" t="s">
        <v>549</v>
      </c>
    </row>
    <row r="10" ht="14.25">
      <c r="A10" s="487" t="s">
        <v>550</v>
      </c>
    </row>
    <row r="11" ht="14.25">
      <c r="A11" s="487" t="s">
        <v>551</v>
      </c>
    </row>
    <row r="12" ht="14.25">
      <c r="A12" s="487" t="s">
        <v>552</v>
      </c>
    </row>
    <row r="13" ht="14.25">
      <c r="A13" s="487" t="s">
        <v>553</v>
      </c>
    </row>
    <row r="14" ht="14.25">
      <c r="A14" s="487" t="s">
        <v>554</v>
      </c>
    </row>
    <row r="15" ht="14.25">
      <c r="A15" s="487" t="s">
        <v>555</v>
      </c>
    </row>
    <row r="16" ht="14.25">
      <c r="A16" s="487" t="s">
        <v>556</v>
      </c>
    </row>
    <row r="17" ht="14.25">
      <c r="A17" s="488" t="s">
        <v>571</v>
      </c>
    </row>
    <row r="18" ht="14.25">
      <c r="A18" s="487" t="s">
        <v>572</v>
      </c>
    </row>
    <row r="19" ht="14.25">
      <c r="A19" s="487" t="s">
        <v>573</v>
      </c>
    </row>
    <row r="20" ht="14.25">
      <c r="A20" s="487" t="s">
        <v>574</v>
      </c>
    </row>
    <row r="21" ht="14.25">
      <c r="A21" s="487" t="s">
        <v>557</v>
      </c>
    </row>
    <row r="22" ht="14.25">
      <c r="A22" s="487" t="s">
        <v>558</v>
      </c>
    </row>
    <row r="23" ht="14.25">
      <c r="A23" s="487" t="s">
        <v>559</v>
      </c>
    </row>
    <row r="24" ht="14.25">
      <c r="A24" s="487" t="s">
        <v>560</v>
      </c>
    </row>
    <row r="25" ht="14.25">
      <c r="A25" s="487" t="s">
        <v>561</v>
      </c>
    </row>
    <row r="26" ht="14.25">
      <c r="A26" s="487" t="s">
        <v>562</v>
      </c>
    </row>
    <row r="27" ht="14.25">
      <c r="A27" s="487" t="s">
        <v>563</v>
      </c>
    </row>
    <row r="28" ht="14.25">
      <c r="A28" s="487" t="s">
        <v>564</v>
      </c>
    </row>
    <row r="29" ht="14.25">
      <c r="A29" s="487" t="s">
        <v>565</v>
      </c>
    </row>
    <row r="30" ht="14.25">
      <c r="A30" s="487" t="s">
        <v>566</v>
      </c>
    </row>
    <row r="31" ht="14.25">
      <c r="A31" s="487" t="s">
        <v>567</v>
      </c>
    </row>
    <row r="32" ht="14.25">
      <c r="A32" s="487" t="s">
        <v>568</v>
      </c>
    </row>
    <row r="33" ht="14.25">
      <c r="A33" s="487" t="s">
        <v>569</v>
      </c>
    </row>
    <row r="34" ht="14.25">
      <c r="A34" s="487" t="s">
        <v>570</v>
      </c>
    </row>
    <row r="35" ht="14.25">
      <c r="A35" s="487" t="s">
        <v>575</v>
      </c>
    </row>
    <row r="36" ht="14.25">
      <c r="A36" s="487" t="s">
        <v>576</v>
      </c>
    </row>
    <row r="37" ht="14.25">
      <c r="A37" s="488" t="s">
        <v>577</v>
      </c>
    </row>
    <row r="38" ht="14.25">
      <c r="A38" s="488" t="s">
        <v>578</v>
      </c>
    </row>
  </sheetData>
  <hyperlinks>
    <hyperlink ref="A10" location="Snapshot!A1" display="1. Snapshot"/>
    <hyperlink ref="A11" location="Excrates!A1" display="2. Exchange rates"/>
    <hyperlink ref="A12" location="'P&amp;L'!A1" display="3. Income statement"/>
    <hyperlink ref="A13" location="CBS!A1" display="4. Balance sheet"/>
    <hyperlink ref="A14" location="Equity!A1" display="5. Statement of changes in equity"/>
    <hyperlink ref="A15" location="CasFl!A1" display="6. Cash flow statement"/>
    <hyperlink ref="A16" location="DIVEPS!A1" display="7. Dividends and earnings per share"/>
    <hyperlink ref="A17" location="geois06!Print_Area" display="8. Segmental - income statement by geography 31 March 2006"/>
    <hyperlink ref="A18" location="geois06!A1" display="9. Segmental - income statement by geography 31 March 2006"/>
    <hyperlink ref="A19" location="lob07!A1" display="10. Segmental - income statement by business 31 March 2007"/>
    <hyperlink ref="A21" location="grid1!A1" display="12. Segmental - business and geographic grid of operating profit before tax"/>
    <hyperlink ref="A22" location="Grid2!A1" display="13. Segmental - additional breakdown by business operating profit"/>
    <hyperlink ref="A24" location="graphs!A1" display="15. Segmental analysis - graphs"/>
    <hyperlink ref="A25" location="'Cont analysis'!A1" display="16. Segmental contribution analysis of operating profit, employees, equity"/>
    <hyperlink ref="A26" location="Admin!A1" display="17. An analysis of expenses"/>
    <hyperlink ref="A27" location="Income!A1" display="18. An analysis of income"/>
    <hyperlink ref="A28" location="Assqu!A1" display="19. Asset quality"/>
    <hyperlink ref="A29" location="FUM!A1" display="20. Third party assets under administration"/>
    <hyperlink ref="A30" location="'NAV per share'!A1" display="21. Net asset value per share"/>
    <hyperlink ref="A31" location="Goodwill!A1" display="22. Goodwill analysis"/>
    <hyperlink ref="A32" location="'ROEby country&amp;bus'!A1" display="23. ROE overall calculation"/>
    <hyperlink ref="A33" location="'ROE by country'!A1" display="24. ROE by geography"/>
    <hyperlink ref="A34" location="'ROE by business '!A1" display="25. ROE by business"/>
    <hyperlink ref="A37" location="'Cap Ade'!A1" display="26. Capital adequacy"/>
    <hyperlink ref="A20" location="lob06!A1" display="11. Segmental - income statement by business 31 March 2006"/>
    <hyperlink ref="A23" location="Grid3!A1" display="14. Segmental - balance sheet by geography"/>
    <hyperlink ref="A35" location="'Income per employee div'!A1" display="26. Operating profit per employee by business"/>
    <hyperlink ref="A38" location="Headcount!A1" display="28. Headcount"/>
    <hyperlink ref="A36" location="'Income per employee geog'!A1" display="27. Operating profit per employee by geography"/>
  </hyperlinks>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33"/>
  </sheetPr>
  <dimension ref="A1:H38"/>
  <sheetViews>
    <sheetView workbookViewId="0" topLeftCell="A1">
      <selection activeCell="A1" sqref="A1"/>
    </sheetView>
  </sheetViews>
  <sheetFormatPr defaultColWidth="9.00390625" defaultRowHeight="14.25"/>
  <cols>
    <col min="1" max="1" width="24.25390625" style="146" customWidth="1"/>
    <col min="2" max="5" width="9.00390625" style="146" customWidth="1"/>
    <col min="6" max="6" width="9.875" style="146" bestFit="1" customWidth="1"/>
    <col min="7" max="7" width="9.00390625" style="146" customWidth="1"/>
    <col min="8" max="8" width="10.00390625" style="146" customWidth="1"/>
    <col min="9" max="16384" width="9.00390625" style="146" customWidth="1"/>
  </cols>
  <sheetData>
    <row r="1" ht="14.25">
      <c r="A1" s="206" t="s">
        <v>230</v>
      </c>
    </row>
    <row r="3" spans="1:6" ht="14.25">
      <c r="A3" s="2" t="s">
        <v>492</v>
      </c>
      <c r="B3" s="5"/>
      <c r="C3" s="5"/>
      <c r="D3" s="5"/>
      <c r="E3" s="5"/>
      <c r="F3" s="5"/>
    </row>
    <row r="4" spans="1:6" ht="14.25">
      <c r="A4" s="2" t="s">
        <v>277</v>
      </c>
      <c r="B4" s="5"/>
      <c r="C4" s="5"/>
      <c r="D4" s="5"/>
      <c r="E4" s="5"/>
      <c r="F4" s="5"/>
    </row>
    <row r="6" spans="1:5" ht="14.25">
      <c r="A6" s="2"/>
      <c r="B6" s="182">
        <v>39142</v>
      </c>
      <c r="C6" s="5" t="s">
        <v>220</v>
      </c>
      <c r="D6" s="201">
        <v>38777</v>
      </c>
      <c r="E6" s="5" t="s">
        <v>220</v>
      </c>
    </row>
    <row r="7" spans="1:5" ht="14.25">
      <c r="A7" s="5" t="s">
        <v>205</v>
      </c>
      <c r="B7" s="51">
        <v>154391</v>
      </c>
      <c r="C7" s="58">
        <v>0.33042199745748563</v>
      </c>
      <c r="D7" s="51">
        <v>101523</v>
      </c>
      <c r="E7" s="58">
        <v>0.2789208346497795</v>
      </c>
    </row>
    <row r="8" spans="1:5" ht="22.5">
      <c r="A8" s="118" t="s">
        <v>206</v>
      </c>
      <c r="B8" s="51">
        <v>22081</v>
      </c>
      <c r="C8" s="58">
        <v>0.04725695232143545</v>
      </c>
      <c r="D8" s="51">
        <v>16642</v>
      </c>
      <c r="E8" s="58">
        <v>0.04572166435430031</v>
      </c>
    </row>
    <row r="9" spans="1:5" ht="14.25">
      <c r="A9" s="5" t="s">
        <v>538</v>
      </c>
      <c r="B9" s="51">
        <v>117291</v>
      </c>
      <c r="C9" s="58">
        <v>0.2510219281161852</v>
      </c>
      <c r="D9" s="51">
        <v>66916</v>
      </c>
      <c r="E9" s="58">
        <v>0.18384274077228457</v>
      </c>
    </row>
    <row r="10" spans="1:5" ht="14.25">
      <c r="A10" s="5" t="s">
        <v>153</v>
      </c>
      <c r="B10" s="51">
        <v>91235</v>
      </c>
      <c r="C10" s="58">
        <v>0.19525782550818185</v>
      </c>
      <c r="D10" s="51">
        <v>100930</v>
      </c>
      <c r="E10" s="58">
        <v>0.27729164663378986</v>
      </c>
    </row>
    <row r="11" spans="1:5" ht="14.25">
      <c r="A11" s="5" t="s">
        <v>1</v>
      </c>
      <c r="B11" s="51">
        <v>68112</v>
      </c>
      <c r="C11" s="58">
        <v>0.14577082272168884</v>
      </c>
      <c r="D11" s="51">
        <v>59376</v>
      </c>
      <c r="E11" s="58">
        <v>0.1631276014121461</v>
      </c>
    </row>
    <row r="12" spans="1:5" ht="14.25">
      <c r="A12" s="5" t="s">
        <v>219</v>
      </c>
      <c r="B12" s="51">
        <v>14144</v>
      </c>
      <c r="C12" s="58">
        <v>0.030270473875023008</v>
      </c>
      <c r="D12" s="51">
        <v>18598</v>
      </c>
      <c r="E12" s="58">
        <v>0.05109551217769963</v>
      </c>
    </row>
    <row r="13" spans="1:5" ht="14.25">
      <c r="A13" s="5"/>
      <c r="B13" s="112">
        <v>467254</v>
      </c>
      <c r="C13" s="58">
        <v>1</v>
      </c>
      <c r="D13" s="112">
        <v>363985</v>
      </c>
      <c r="E13" s="58">
        <v>1</v>
      </c>
    </row>
    <row r="16" ht="14.25">
      <c r="A16" s="2" t="s">
        <v>229</v>
      </c>
    </row>
    <row r="17" spans="1:5" ht="14.25">
      <c r="A17" s="2"/>
      <c r="B17" s="182">
        <v>39142</v>
      </c>
      <c r="C17" s="5" t="s">
        <v>220</v>
      </c>
      <c r="D17" s="182">
        <v>38777</v>
      </c>
      <c r="E17" s="5" t="s">
        <v>220</v>
      </c>
    </row>
    <row r="18" spans="1:5" ht="14.25">
      <c r="A18" s="5" t="s">
        <v>205</v>
      </c>
      <c r="B18" s="51">
        <v>1941</v>
      </c>
      <c r="C18" s="58">
        <v>0.3574585635359116</v>
      </c>
      <c r="D18" s="51">
        <v>1598</v>
      </c>
      <c r="E18" s="58">
        <v>0.35885919604760835</v>
      </c>
    </row>
    <row r="19" spans="1:5" ht="22.5">
      <c r="A19" s="118" t="s">
        <v>206</v>
      </c>
      <c r="B19" s="51">
        <v>205</v>
      </c>
      <c r="C19" s="58">
        <v>0.037753222836095765</v>
      </c>
      <c r="D19" s="51">
        <v>167</v>
      </c>
      <c r="E19" s="58">
        <v>0.03750280709633955</v>
      </c>
    </row>
    <row r="20" spans="1:5" ht="14.25">
      <c r="A20" s="5" t="s">
        <v>538</v>
      </c>
      <c r="B20" s="51">
        <v>715</v>
      </c>
      <c r="C20" s="58">
        <v>0.13167587476979742</v>
      </c>
      <c r="D20" s="51">
        <v>530</v>
      </c>
      <c r="E20" s="58">
        <v>0.11902088479676623</v>
      </c>
    </row>
    <row r="21" spans="1:5" ht="14.25">
      <c r="A21" s="5" t="s">
        <v>153</v>
      </c>
      <c r="B21" s="51">
        <v>336</v>
      </c>
      <c r="C21" s="58">
        <v>0.061878453038674036</v>
      </c>
      <c r="D21" s="51">
        <v>287</v>
      </c>
      <c r="E21" s="58">
        <v>0.06445093195598472</v>
      </c>
    </row>
    <row r="22" spans="1:5" ht="14.25">
      <c r="A22" s="5" t="s">
        <v>1</v>
      </c>
      <c r="B22" s="51">
        <v>924</v>
      </c>
      <c r="C22" s="58">
        <v>0.17016574585635358</v>
      </c>
      <c r="D22" s="51">
        <v>790</v>
      </c>
      <c r="E22" s="58">
        <v>0.1774084886593308</v>
      </c>
    </row>
    <row r="23" spans="1:5" ht="14.25">
      <c r="A23" s="5" t="s">
        <v>219</v>
      </c>
      <c r="B23" s="51">
        <v>273</v>
      </c>
      <c r="C23" s="58">
        <v>0.05027624309392265</v>
      </c>
      <c r="D23" s="51">
        <v>258</v>
      </c>
      <c r="E23" s="58">
        <v>0.05793846844823714</v>
      </c>
    </row>
    <row r="24" spans="1:5" ht="14.25">
      <c r="A24" s="5" t="s">
        <v>157</v>
      </c>
      <c r="B24" s="51">
        <v>1036</v>
      </c>
      <c r="C24" s="58">
        <v>0.19079189686924494</v>
      </c>
      <c r="D24" s="51">
        <v>823</v>
      </c>
      <c r="E24" s="58">
        <v>0.18481922299573322</v>
      </c>
    </row>
    <row r="25" spans="1:5" ht="14.25">
      <c r="A25" s="5"/>
      <c r="B25" s="112">
        <v>5430</v>
      </c>
      <c r="C25" s="58">
        <v>1</v>
      </c>
      <c r="D25" s="47">
        <v>4453</v>
      </c>
      <c r="E25" s="58">
        <v>1</v>
      </c>
    </row>
    <row r="26" spans="3:5" ht="14.25">
      <c r="C26" s="279"/>
      <c r="E26" s="279"/>
    </row>
    <row r="28" ht="14.25">
      <c r="A28" s="2" t="s">
        <v>278</v>
      </c>
    </row>
    <row r="29" spans="1:5" ht="14.25">
      <c r="A29" s="2"/>
      <c r="B29" s="182">
        <v>39142</v>
      </c>
      <c r="C29" s="5" t="s">
        <v>220</v>
      </c>
      <c r="D29" s="182">
        <v>38777</v>
      </c>
      <c r="E29" s="5" t="s">
        <v>220</v>
      </c>
    </row>
    <row r="30" spans="1:6" ht="14.25">
      <c r="A30" s="5" t="s">
        <v>205</v>
      </c>
      <c r="B30" s="51">
        <v>478947</v>
      </c>
      <c r="C30" s="58">
        <v>0.3773</v>
      </c>
      <c r="D30" s="51">
        <v>372651</v>
      </c>
      <c r="E30" s="58">
        <v>0.35859307565509335</v>
      </c>
      <c r="F30" s="306"/>
    </row>
    <row r="31" spans="1:6" ht="22.5">
      <c r="A31" s="118" t="s">
        <v>206</v>
      </c>
      <c r="B31" s="51">
        <v>42932</v>
      </c>
      <c r="C31" s="58">
        <v>0.034</v>
      </c>
      <c r="D31" s="51">
        <v>37122</v>
      </c>
      <c r="E31" s="58">
        <v>0.03572160588450957</v>
      </c>
      <c r="F31" s="306"/>
    </row>
    <row r="32" spans="1:6" ht="14.25">
      <c r="A32" s="5" t="s">
        <v>538</v>
      </c>
      <c r="B32" s="51">
        <v>358724</v>
      </c>
      <c r="C32" s="58">
        <v>0.283</v>
      </c>
      <c r="D32" s="51">
        <v>293542</v>
      </c>
      <c r="E32" s="58">
        <v>0.28246839164244136</v>
      </c>
      <c r="F32" s="306"/>
    </row>
    <row r="33" spans="1:6" ht="14.25">
      <c r="A33" s="5" t="s">
        <v>153</v>
      </c>
      <c r="B33" s="51">
        <v>130816</v>
      </c>
      <c r="C33" s="58">
        <v>0.103</v>
      </c>
      <c r="D33" s="51">
        <v>63875</v>
      </c>
      <c r="E33" s="58">
        <v>0.061465372982949434</v>
      </c>
      <c r="F33" s="306"/>
    </row>
    <row r="34" spans="1:6" ht="14.25">
      <c r="A34" s="5" t="s">
        <v>1</v>
      </c>
      <c r="B34" s="51">
        <v>123211</v>
      </c>
      <c r="C34" s="58">
        <v>0.097</v>
      </c>
      <c r="D34" s="51">
        <v>140042</v>
      </c>
      <c r="E34" s="58">
        <v>0.13475904130376837</v>
      </c>
      <c r="F34" s="306"/>
    </row>
    <row r="35" spans="1:6" ht="14.25">
      <c r="A35" s="5" t="s">
        <v>219</v>
      </c>
      <c r="B35" s="51">
        <v>19975</v>
      </c>
      <c r="C35" s="58">
        <v>0.016</v>
      </c>
      <c r="D35" s="51">
        <v>17124</v>
      </c>
      <c r="E35" s="58">
        <v>0.016478012476869294</v>
      </c>
      <c r="F35" s="306"/>
    </row>
    <row r="36" spans="1:6" ht="14.25">
      <c r="A36" s="5" t="s">
        <v>157</v>
      </c>
      <c r="B36" s="51">
        <v>114786</v>
      </c>
      <c r="C36" s="58">
        <v>0.09</v>
      </c>
      <c r="D36" s="51">
        <v>114847</v>
      </c>
      <c r="E36" s="58">
        <v>0.1105145000543686</v>
      </c>
      <c r="F36" s="306"/>
    </row>
    <row r="37" spans="1:8" ht="14.25">
      <c r="A37" s="5"/>
      <c r="B37" s="112">
        <v>1269391</v>
      </c>
      <c r="C37" s="58">
        <v>1</v>
      </c>
      <c r="D37" s="47">
        <v>1039203</v>
      </c>
      <c r="E37" s="58">
        <v>1</v>
      </c>
      <c r="F37" s="307"/>
      <c r="H37" s="307"/>
    </row>
    <row r="38" spans="3:5" ht="14.25">
      <c r="C38" s="279"/>
      <c r="E38" s="279"/>
    </row>
  </sheetData>
  <printOptions/>
  <pageMargins left="0.75" right="0.75" top="1" bottom="1" header="0.5" footer="0.5"/>
  <pageSetup horizontalDpi="600" verticalDpi="600" orientation="portrait" paperSize="9" scale="89" r:id="rId1"/>
</worksheet>
</file>

<file path=xl/worksheets/sheet21.xml><?xml version="1.0" encoding="utf-8"?>
<worksheet xmlns="http://schemas.openxmlformats.org/spreadsheetml/2006/main" xmlns:r="http://schemas.openxmlformats.org/officeDocument/2006/relationships">
  <sheetPr>
    <tabColor indexed="33"/>
    <pageSetUpPr fitToPage="1"/>
  </sheetPr>
  <dimension ref="A1:J51"/>
  <sheetViews>
    <sheetView view="pageBreakPreview" zoomScaleSheetLayoutView="100" workbookViewId="0" topLeftCell="A1">
      <selection activeCell="A1" sqref="A1"/>
    </sheetView>
  </sheetViews>
  <sheetFormatPr defaultColWidth="9.00390625" defaultRowHeight="14.25"/>
  <cols>
    <col min="1" max="1" width="43.00390625" style="36" customWidth="1"/>
    <col min="2" max="3" width="11.625" style="1" customWidth="1"/>
    <col min="4" max="5" width="11.50390625" style="1" customWidth="1"/>
    <col min="6" max="6" width="10.00390625" style="1" customWidth="1"/>
    <col min="7" max="7" width="12.50390625" style="1" customWidth="1"/>
    <col min="8" max="8" width="12.125" style="1" customWidth="1"/>
    <col min="9" max="9" width="13.625" style="1" customWidth="1"/>
    <col min="10" max="16384" width="9.00390625" style="1" customWidth="1"/>
  </cols>
  <sheetData>
    <row r="1" ht="12.75">
      <c r="A1" s="76" t="s">
        <v>155</v>
      </c>
    </row>
    <row r="3" ht="11.25">
      <c r="A3" s="61"/>
    </row>
    <row r="5" spans="1:3" ht="21" customHeight="1">
      <c r="A5" s="74" t="s">
        <v>238</v>
      </c>
      <c r="B5" s="190" t="s">
        <v>419</v>
      </c>
      <c r="C5" s="190" t="s">
        <v>315</v>
      </c>
    </row>
    <row r="7" spans="1:3" ht="11.25" customHeight="1">
      <c r="A7" s="36" t="s">
        <v>37</v>
      </c>
      <c r="B7" s="6">
        <v>10230</v>
      </c>
      <c r="C7" s="6">
        <v>9646</v>
      </c>
    </row>
    <row r="8" spans="2:3" ht="11.25" customHeight="1">
      <c r="B8" s="21"/>
      <c r="C8" s="21"/>
    </row>
    <row r="9" spans="1:3" ht="11.25" customHeight="1">
      <c r="A9" s="36" t="s">
        <v>38</v>
      </c>
      <c r="B9" s="39">
        <v>33</v>
      </c>
      <c r="C9" s="39">
        <v>31</v>
      </c>
    </row>
    <row r="10" spans="1:3" ht="11.25" customHeight="1">
      <c r="A10" s="36" t="s">
        <v>42</v>
      </c>
      <c r="B10" s="42">
        <v>7</v>
      </c>
      <c r="C10" s="42">
        <v>10</v>
      </c>
    </row>
    <row r="11" spans="1:3" ht="11.25" customHeight="1">
      <c r="A11" s="61" t="s">
        <v>39</v>
      </c>
      <c r="B11" s="38">
        <v>40</v>
      </c>
      <c r="C11" s="38">
        <v>41</v>
      </c>
    </row>
    <row r="12" spans="2:3" ht="11.25" customHeight="1">
      <c r="B12" s="39"/>
      <c r="C12" s="39"/>
    </row>
    <row r="13" spans="1:3" ht="11.25" customHeight="1">
      <c r="A13" s="36" t="s">
        <v>435</v>
      </c>
      <c r="B13" s="42">
        <v>122.68169014084508</v>
      </c>
      <c r="C13" s="42">
        <v>91</v>
      </c>
    </row>
    <row r="14" spans="1:3" ht="11.25" customHeight="1">
      <c r="A14" s="475" t="s">
        <v>539</v>
      </c>
      <c r="B14" s="476">
        <v>42</v>
      </c>
      <c r="C14" s="477">
        <v>20.645522388059703</v>
      </c>
    </row>
    <row r="15" spans="1:3" ht="11.25" customHeight="1">
      <c r="A15" s="475" t="s">
        <v>540</v>
      </c>
      <c r="B15" s="478">
        <v>40.85627982772669</v>
      </c>
      <c r="C15" s="479">
        <v>47.798507462686565</v>
      </c>
    </row>
    <row r="16" spans="1:3" ht="11.25" customHeight="1">
      <c r="A16" s="475" t="s">
        <v>541</v>
      </c>
      <c r="B16" s="480">
        <v>39.82541031311838</v>
      </c>
      <c r="C16" s="481">
        <v>21.50840469782236</v>
      </c>
    </row>
    <row r="17" spans="1:3" ht="11.25" customHeight="1">
      <c r="A17" s="36" t="s">
        <v>218</v>
      </c>
      <c r="B17" s="39">
        <v>94</v>
      </c>
      <c r="C17" s="39">
        <v>62</v>
      </c>
    </row>
    <row r="18" spans="1:3" ht="11.25" customHeight="1">
      <c r="A18" s="61" t="s">
        <v>542</v>
      </c>
      <c r="B18" s="38">
        <v>28.681690140845078</v>
      </c>
      <c r="C18" s="38">
        <v>29</v>
      </c>
    </row>
    <row r="19" ht="11.25" customHeight="1"/>
    <row r="20" ht="11.25" customHeight="1">
      <c r="A20" s="61" t="s">
        <v>40</v>
      </c>
    </row>
    <row r="21" ht="11.25" customHeight="1"/>
    <row r="22" spans="1:5" ht="11.25" customHeight="1">
      <c r="A22" s="36" t="s">
        <v>44</v>
      </c>
      <c r="B22" s="30">
        <v>0.0032258064516129032</v>
      </c>
      <c r="C22" s="30">
        <v>0.003213767364710761</v>
      </c>
      <c r="E22" s="30"/>
    </row>
    <row r="23" spans="1:5" ht="12.75" customHeight="1">
      <c r="A23" s="36" t="s">
        <v>43</v>
      </c>
      <c r="B23" s="30">
        <v>0.0006842619745845552</v>
      </c>
      <c r="C23" s="30">
        <v>0.0010366991499066972</v>
      </c>
      <c r="E23" s="30"/>
    </row>
    <row r="24" spans="1:5" ht="11.25" customHeight="1">
      <c r="A24" s="36" t="s">
        <v>45</v>
      </c>
      <c r="B24" s="30">
        <v>0.0039100684261974585</v>
      </c>
      <c r="C24" s="30">
        <v>0.004250466514617458</v>
      </c>
      <c r="E24" s="30"/>
    </row>
    <row r="25" spans="1:5" ht="11.25" customHeight="1">
      <c r="A25" s="36" t="s">
        <v>430</v>
      </c>
      <c r="B25" s="30">
        <v>0.3252032520325203</v>
      </c>
      <c r="C25" s="30">
        <v>0.45054945054945056</v>
      </c>
      <c r="E25" s="30"/>
    </row>
    <row r="26" spans="1:5" ht="11.25" customHeight="1">
      <c r="A26" s="36" t="s">
        <v>431</v>
      </c>
      <c r="B26" s="30">
        <v>1.3793103448275863</v>
      </c>
      <c r="C26" s="30">
        <v>1.4137931034482758</v>
      </c>
      <c r="E26" s="30"/>
    </row>
    <row r="27" spans="1:5" ht="11.25" customHeight="1">
      <c r="A27" s="36" t="s">
        <v>432</v>
      </c>
      <c r="B27" s="30">
        <v>0.2682926829268293</v>
      </c>
      <c r="C27" s="30">
        <v>0.34065934065934067</v>
      </c>
      <c r="E27" s="30"/>
    </row>
    <row r="28" spans="1:5" ht="11.25" customHeight="1">
      <c r="A28" s="36" t="s">
        <v>433</v>
      </c>
      <c r="B28" s="30">
        <v>1.1379310344827587</v>
      </c>
      <c r="C28" s="30">
        <v>1.0689655172413792</v>
      </c>
      <c r="E28" s="30"/>
    </row>
    <row r="29" spans="1:5" ht="11.25" customHeight="1">
      <c r="A29" s="36" t="s">
        <v>434</v>
      </c>
      <c r="B29" s="30">
        <v>0.012023460410557185</v>
      </c>
      <c r="C29" s="30">
        <v>0.009433962264150943</v>
      </c>
      <c r="E29" s="30"/>
    </row>
    <row r="35" spans="1:8" ht="38.25" customHeight="1">
      <c r="A35" s="115" t="s">
        <v>238</v>
      </c>
      <c r="B35" s="116" t="s">
        <v>46</v>
      </c>
      <c r="C35" s="116" t="s">
        <v>42</v>
      </c>
      <c r="D35" s="116" t="s">
        <v>41</v>
      </c>
      <c r="E35" s="116" t="s">
        <v>39</v>
      </c>
      <c r="F35" s="116" t="s">
        <v>435</v>
      </c>
      <c r="G35" s="116" t="s">
        <v>436</v>
      </c>
      <c r="H35" s="116" t="s">
        <v>429</v>
      </c>
    </row>
    <row r="36" spans="1:8" s="4" customFormat="1" ht="9.75" customHeight="1">
      <c r="A36" s="64"/>
      <c r="B36" s="193"/>
      <c r="C36" s="193"/>
      <c r="D36" s="193"/>
      <c r="E36" s="193"/>
      <c r="F36" s="193"/>
      <c r="G36" s="193"/>
      <c r="H36" s="193"/>
    </row>
    <row r="37" spans="1:8" s="4" customFormat="1" ht="14.25" customHeight="1">
      <c r="A37" s="196" t="s">
        <v>419</v>
      </c>
      <c r="B37" s="193"/>
      <c r="C37" s="193"/>
      <c r="D37" s="193"/>
      <c r="E37" s="193"/>
      <c r="F37" s="193"/>
      <c r="G37" s="193"/>
      <c r="H37" s="193"/>
    </row>
    <row r="39" spans="1:10" s="110" customFormat="1" ht="11.25" customHeight="1">
      <c r="A39" s="194" t="s">
        <v>150</v>
      </c>
      <c r="B39" s="195">
        <v>5545</v>
      </c>
      <c r="C39" s="195">
        <v>5</v>
      </c>
      <c r="D39" s="195">
        <v>17</v>
      </c>
      <c r="E39" s="195">
        <v>22</v>
      </c>
      <c r="F39" s="195">
        <v>71</v>
      </c>
      <c r="G39" s="195">
        <v>59</v>
      </c>
      <c r="H39" s="195">
        <v>12</v>
      </c>
      <c r="I39" s="13"/>
      <c r="J39" s="13"/>
    </row>
    <row r="40" spans="1:10" s="110" customFormat="1" ht="11.25" customHeight="1">
      <c r="A40" s="166" t="s">
        <v>221</v>
      </c>
      <c r="B40" s="173">
        <v>4012</v>
      </c>
      <c r="C40" s="173">
        <v>2</v>
      </c>
      <c r="D40" s="173">
        <v>6</v>
      </c>
      <c r="E40" s="173">
        <v>8</v>
      </c>
      <c r="F40" s="173">
        <v>34</v>
      </c>
      <c r="G40" s="173">
        <v>26</v>
      </c>
      <c r="H40" s="173">
        <v>8</v>
      </c>
      <c r="I40" s="13"/>
      <c r="J40" s="13"/>
    </row>
    <row r="41" spans="1:10" s="110" customFormat="1" ht="11.25">
      <c r="A41" s="166" t="s">
        <v>151</v>
      </c>
      <c r="B41" s="242">
        <v>673</v>
      </c>
      <c r="C41" s="242">
        <v>0</v>
      </c>
      <c r="D41" s="242">
        <v>10</v>
      </c>
      <c r="E41" s="242">
        <v>10</v>
      </c>
      <c r="F41" s="242">
        <v>18</v>
      </c>
      <c r="G41" s="242">
        <v>9</v>
      </c>
      <c r="H41" s="242">
        <v>9</v>
      </c>
      <c r="I41" s="13"/>
      <c r="J41" s="13"/>
    </row>
    <row r="42" spans="1:10" s="110" customFormat="1" ht="11.25">
      <c r="A42" s="167" t="s">
        <v>154</v>
      </c>
      <c r="B42" s="167">
        <v>10230</v>
      </c>
      <c r="C42" s="167">
        <v>7</v>
      </c>
      <c r="D42" s="167">
        <v>33</v>
      </c>
      <c r="E42" s="167">
        <v>40</v>
      </c>
      <c r="F42" s="167">
        <v>123</v>
      </c>
      <c r="G42" s="167">
        <v>94</v>
      </c>
      <c r="H42" s="167">
        <v>29</v>
      </c>
      <c r="I42" s="13"/>
      <c r="J42" s="1"/>
    </row>
    <row r="43" spans="2:5" ht="11.25">
      <c r="B43" s="13"/>
      <c r="C43" s="13"/>
      <c r="D43" s="13"/>
      <c r="E43" s="13"/>
    </row>
    <row r="44" ht="11.25">
      <c r="A44" s="196" t="s">
        <v>315</v>
      </c>
    </row>
    <row r="45" spans="1:10" s="110" customFormat="1" ht="11.25">
      <c r="A45" s="194" t="s">
        <v>150</v>
      </c>
      <c r="B45" s="195">
        <v>6004</v>
      </c>
      <c r="C45" s="195">
        <v>9</v>
      </c>
      <c r="D45" s="195">
        <v>23</v>
      </c>
      <c r="E45" s="195">
        <v>32</v>
      </c>
      <c r="F45" s="195">
        <v>69.53358208955223</v>
      </c>
      <c r="G45" s="195">
        <v>51.343283582089555</v>
      </c>
      <c r="H45" s="195">
        <v>19</v>
      </c>
      <c r="I45" s="13"/>
      <c r="J45" s="1"/>
    </row>
    <row r="46" spans="1:10" s="110" customFormat="1" ht="11.25">
      <c r="A46" s="166" t="s">
        <v>221</v>
      </c>
      <c r="B46" s="173">
        <v>3238</v>
      </c>
      <c r="C46" s="173">
        <v>1</v>
      </c>
      <c r="D46" s="173">
        <v>7</v>
      </c>
      <c r="E46" s="173">
        <v>8</v>
      </c>
      <c r="F46" s="173">
        <v>18.5</v>
      </c>
      <c r="G46" s="173">
        <v>11.4</v>
      </c>
      <c r="H46" s="173">
        <v>8</v>
      </c>
      <c r="I46" s="13"/>
      <c r="J46" s="1"/>
    </row>
    <row r="47" spans="1:10" s="110" customFormat="1" ht="11.25">
      <c r="A47" s="166" t="s">
        <v>151</v>
      </c>
      <c r="B47" s="242">
        <v>404</v>
      </c>
      <c r="C47" s="173">
        <v>0</v>
      </c>
      <c r="D47" s="173">
        <v>1</v>
      </c>
      <c r="E47" s="173">
        <v>1</v>
      </c>
      <c r="F47" s="242">
        <v>1.9188524590163936</v>
      </c>
      <c r="G47" s="242">
        <v>0</v>
      </c>
      <c r="H47" s="242">
        <v>1.9188524590163936</v>
      </c>
      <c r="I47" s="13"/>
      <c r="J47" s="13"/>
    </row>
    <row r="48" spans="1:10" s="110" customFormat="1" ht="11.25">
      <c r="A48" s="167" t="s">
        <v>154</v>
      </c>
      <c r="B48" s="241">
        <v>9646</v>
      </c>
      <c r="C48" s="167">
        <v>10</v>
      </c>
      <c r="D48" s="167">
        <v>31</v>
      </c>
      <c r="E48" s="167">
        <v>41</v>
      </c>
      <c r="F48" s="167">
        <v>91</v>
      </c>
      <c r="G48" s="167">
        <v>62</v>
      </c>
      <c r="H48" s="174">
        <v>28.918852459016392</v>
      </c>
      <c r="I48" s="13"/>
      <c r="J48" s="13"/>
    </row>
    <row r="50" ht="11.25">
      <c r="A50" s="1"/>
    </row>
    <row r="51" spans="1:10" s="110" customFormat="1" ht="11.25">
      <c r="A51" s="1"/>
      <c r="B51" s="1"/>
      <c r="C51" s="1"/>
      <c r="D51" s="1"/>
      <c r="E51" s="1"/>
      <c r="F51" s="1"/>
      <c r="G51" s="1"/>
      <c r="H51" s="1"/>
      <c r="I51" s="1"/>
      <c r="J51" s="1"/>
    </row>
  </sheetData>
  <printOptions/>
  <pageMargins left="0.7480314960629921" right="0.7480314960629921" top="0.984251968503937" bottom="0.984251968503937" header="0.5118110236220472" footer="0.5118110236220472"/>
  <pageSetup fitToHeight="1" fitToWidth="1" horizontalDpi="600" verticalDpi="600" orientation="portrait" paperSize="9" scale="64" r:id="rId1"/>
</worksheet>
</file>

<file path=xl/worksheets/sheet22.xml><?xml version="1.0" encoding="utf-8"?>
<worksheet xmlns="http://schemas.openxmlformats.org/spreadsheetml/2006/main" xmlns:r="http://schemas.openxmlformats.org/officeDocument/2006/relationships">
  <sheetPr>
    <tabColor indexed="33"/>
    <pageSetUpPr fitToPage="1"/>
  </sheetPr>
  <dimension ref="A1:H49"/>
  <sheetViews>
    <sheetView view="pageBreakPreview" zoomScale="60" workbookViewId="0" topLeftCell="A1">
      <selection activeCell="A1" sqref="A1"/>
    </sheetView>
  </sheetViews>
  <sheetFormatPr defaultColWidth="9.00390625" defaultRowHeight="14.25"/>
  <cols>
    <col min="1" max="1" width="54.75390625" style="315" customWidth="1"/>
    <col min="2" max="2" width="22.875" style="315" customWidth="1"/>
    <col min="3" max="3" width="2.50390625" style="315" customWidth="1"/>
    <col min="4" max="4" width="16.375" style="0" customWidth="1"/>
    <col min="5" max="5" width="2.00390625" style="0" customWidth="1"/>
    <col min="6" max="6" width="15.75390625" style="0" customWidth="1"/>
    <col min="7" max="7" width="15.00390625" style="0" customWidth="1"/>
  </cols>
  <sheetData>
    <row r="1" spans="1:8" ht="15">
      <c r="A1" s="332" t="s">
        <v>322</v>
      </c>
      <c r="B1" s="332"/>
      <c r="C1" s="332"/>
      <c r="D1" s="297"/>
      <c r="E1" s="297"/>
      <c r="F1" s="146"/>
      <c r="G1" s="1"/>
      <c r="H1" s="146"/>
    </row>
    <row r="2" spans="1:8" ht="15">
      <c r="A2" s="332"/>
      <c r="B2" s="332"/>
      <c r="C2" s="332"/>
      <c r="D2" s="297"/>
      <c r="E2" s="297"/>
      <c r="F2" s="146"/>
      <c r="G2" s="1"/>
      <c r="H2" s="146"/>
    </row>
    <row r="3" spans="1:8" ht="48" customHeight="1">
      <c r="A3" s="316" t="s">
        <v>238</v>
      </c>
      <c r="B3" s="316"/>
      <c r="C3" s="316"/>
      <c r="D3" s="317" t="s">
        <v>419</v>
      </c>
      <c r="E3" s="317"/>
      <c r="F3" s="318" t="s">
        <v>315</v>
      </c>
      <c r="H3" s="146"/>
    </row>
    <row r="4" spans="1:8" ht="15">
      <c r="A4" s="332" t="s">
        <v>349</v>
      </c>
      <c r="B4" s="332"/>
      <c r="C4" s="332"/>
      <c r="D4" s="334">
        <v>2532</v>
      </c>
      <c r="E4" s="334">
        <v>0</v>
      </c>
      <c r="F4" s="334">
        <v>1888</v>
      </c>
      <c r="G4" s="146"/>
      <c r="H4" s="146"/>
    </row>
    <row r="5" spans="1:8" ht="14.25">
      <c r="A5" s="335" t="s">
        <v>162</v>
      </c>
      <c r="B5" s="335"/>
      <c r="C5" s="335"/>
      <c r="D5" s="336">
        <v>951</v>
      </c>
      <c r="E5" s="337"/>
      <c r="F5" s="338">
        <v>642</v>
      </c>
      <c r="G5" s="146"/>
      <c r="H5" s="146"/>
    </row>
    <row r="6" spans="1:8" ht="14.25">
      <c r="A6" s="335" t="s">
        <v>232</v>
      </c>
      <c r="B6" s="335"/>
      <c r="C6" s="335"/>
      <c r="D6" s="339">
        <v>1275</v>
      </c>
      <c r="E6" s="340"/>
      <c r="F6" s="341">
        <v>1006</v>
      </c>
      <c r="G6" s="146"/>
      <c r="H6" s="146"/>
    </row>
    <row r="7" spans="1:8" ht="14.25">
      <c r="A7" s="335" t="s">
        <v>151</v>
      </c>
      <c r="B7" s="335"/>
      <c r="C7" s="335"/>
      <c r="D7" s="342">
        <v>306</v>
      </c>
      <c r="E7" s="343"/>
      <c r="F7" s="344">
        <v>240</v>
      </c>
      <c r="G7" s="146"/>
      <c r="H7" s="146"/>
    </row>
    <row r="8" spans="1:8" ht="15">
      <c r="A8" s="332" t="s">
        <v>206</v>
      </c>
      <c r="B8" s="332"/>
      <c r="C8" s="332"/>
      <c r="D8" s="345">
        <v>20736.338028169015</v>
      </c>
      <c r="E8" s="345"/>
      <c r="F8" s="345">
        <v>20944</v>
      </c>
      <c r="G8" s="146"/>
      <c r="H8" s="146"/>
    </row>
    <row r="9" spans="1:8" ht="14.25">
      <c r="A9" s="335" t="s">
        <v>350</v>
      </c>
      <c r="B9" s="335"/>
      <c r="C9" s="335"/>
      <c r="D9" s="336">
        <v>7436.338028169014</v>
      </c>
      <c r="E9" s="337"/>
      <c r="F9" s="338">
        <v>7844</v>
      </c>
      <c r="G9" s="146"/>
      <c r="H9" s="146"/>
    </row>
    <row r="10" spans="1:8" ht="15.75" customHeight="1">
      <c r="A10" s="335" t="s">
        <v>351</v>
      </c>
      <c r="B10" s="335"/>
      <c r="C10" s="335"/>
      <c r="D10" s="342">
        <v>13300</v>
      </c>
      <c r="E10" s="405" t="s">
        <v>362</v>
      </c>
      <c r="F10" s="344">
        <v>13100</v>
      </c>
      <c r="G10" s="146"/>
      <c r="H10" s="146"/>
    </row>
    <row r="11" spans="1:8" ht="6" customHeight="1">
      <c r="A11" s="346"/>
      <c r="B11" s="346"/>
      <c r="C11" s="346"/>
      <c r="D11" s="340"/>
      <c r="E11" s="340"/>
      <c r="F11" s="340"/>
      <c r="G11" s="146"/>
      <c r="H11" s="146"/>
    </row>
    <row r="12" spans="1:8" ht="15">
      <c r="A12" s="332" t="s">
        <v>219</v>
      </c>
      <c r="B12" s="332"/>
      <c r="C12" s="332"/>
      <c r="D12" s="334">
        <v>1825.1408450704225</v>
      </c>
      <c r="E12" s="334"/>
      <c r="F12" s="334">
        <v>1846.0820895522386</v>
      </c>
      <c r="G12" s="146"/>
      <c r="H12" s="146"/>
    </row>
    <row r="13" spans="1:8" ht="6" customHeight="1">
      <c r="A13" s="347"/>
      <c r="B13" s="347"/>
      <c r="C13" s="347"/>
      <c r="D13" s="340"/>
      <c r="E13" s="340"/>
      <c r="F13" s="340"/>
      <c r="G13" s="146"/>
      <c r="H13" s="146"/>
    </row>
    <row r="14" spans="1:8" ht="15.75" customHeight="1">
      <c r="A14" s="332" t="s">
        <v>352</v>
      </c>
      <c r="B14" s="332"/>
      <c r="C14" s="332"/>
      <c r="D14" s="334">
        <v>29893</v>
      </c>
      <c r="E14" s="334">
        <v>0</v>
      </c>
      <c r="F14" s="334">
        <v>31653</v>
      </c>
      <c r="G14" s="146"/>
      <c r="H14" s="146"/>
    </row>
    <row r="15" spans="1:8" ht="14.25">
      <c r="A15" s="335" t="s">
        <v>353</v>
      </c>
      <c r="B15" s="335"/>
      <c r="C15" s="335"/>
      <c r="D15" s="336">
        <v>13095</v>
      </c>
      <c r="E15" s="337"/>
      <c r="F15" s="338">
        <v>11820</v>
      </c>
      <c r="G15" s="146"/>
      <c r="H15" s="146"/>
    </row>
    <row r="16" spans="1:8" ht="14.25">
      <c r="A16" s="335" t="s">
        <v>150</v>
      </c>
      <c r="B16" s="335"/>
      <c r="C16" s="335"/>
      <c r="D16" s="342">
        <v>16798</v>
      </c>
      <c r="E16" s="343"/>
      <c r="F16" s="344">
        <v>19833</v>
      </c>
      <c r="G16" s="146"/>
      <c r="H16" s="146"/>
    </row>
    <row r="17" spans="2:8" ht="14.25">
      <c r="B17" s="347"/>
      <c r="C17" s="347"/>
      <c r="D17" s="298"/>
      <c r="E17" s="298"/>
      <c r="F17" s="298"/>
      <c r="G17" s="146"/>
      <c r="H17" s="146"/>
    </row>
    <row r="18" spans="1:8" ht="15">
      <c r="A18" s="332" t="s">
        <v>322</v>
      </c>
      <c r="B18" s="332"/>
      <c r="C18" s="332"/>
      <c r="D18" s="409">
        <v>54986.47887323944</v>
      </c>
      <c r="E18" s="409"/>
      <c r="F18" s="409">
        <v>56331.08208955224</v>
      </c>
      <c r="G18" s="146"/>
      <c r="H18" s="146"/>
    </row>
    <row r="19" spans="1:8" ht="14.25">
      <c r="A19" s="347"/>
      <c r="B19" s="347"/>
      <c r="C19" s="347"/>
      <c r="D19" s="298"/>
      <c r="E19" s="298"/>
      <c r="F19" s="298"/>
      <c r="G19" s="4"/>
      <c r="H19" s="146"/>
    </row>
    <row r="20" spans="1:8" ht="14.25">
      <c r="A20" s="349"/>
      <c r="B20" s="349"/>
      <c r="C20" s="349"/>
      <c r="D20" s="298"/>
      <c r="E20" s="298"/>
      <c r="F20" s="298"/>
      <c r="G20" s="4"/>
      <c r="H20" s="146"/>
    </row>
    <row r="21" spans="1:8" ht="14.25">
      <c r="A21" s="333"/>
      <c r="B21" s="333"/>
      <c r="C21" s="333"/>
      <c r="D21" s="146"/>
      <c r="E21" s="146"/>
      <c r="F21" s="1"/>
      <c r="G21" s="146"/>
      <c r="H21" s="146"/>
    </row>
    <row r="22" spans="1:8" ht="15">
      <c r="A22" s="319" t="s">
        <v>419</v>
      </c>
      <c r="B22" s="320" t="s">
        <v>354</v>
      </c>
      <c r="C22" s="320"/>
      <c r="D22" s="320" t="s">
        <v>150</v>
      </c>
      <c r="E22" s="320"/>
      <c r="F22" s="321" t="s">
        <v>31</v>
      </c>
      <c r="G22" s="146"/>
      <c r="H22" s="146"/>
    </row>
    <row r="23" spans="1:8" ht="15">
      <c r="A23" s="322" t="s">
        <v>238</v>
      </c>
      <c r="B23" s="323"/>
      <c r="C23" s="323"/>
      <c r="D23" s="323"/>
      <c r="E23" s="323"/>
      <c r="F23" s="324"/>
      <c r="G23" s="146"/>
      <c r="H23" s="146"/>
    </row>
    <row r="24" spans="1:8" ht="14.25">
      <c r="A24" s="362" t="s">
        <v>205</v>
      </c>
      <c r="B24" s="337">
        <v>1256.7851239669421</v>
      </c>
      <c r="C24" s="337"/>
      <c r="D24" s="337">
        <v>1275</v>
      </c>
      <c r="E24" s="337"/>
      <c r="F24" s="338">
        <v>2531.785123966942</v>
      </c>
      <c r="G24" s="146"/>
      <c r="H24" s="146"/>
    </row>
    <row r="25" spans="1:8" ht="14.25">
      <c r="A25" s="351" t="s">
        <v>206</v>
      </c>
      <c r="B25" s="340">
        <v>13300</v>
      </c>
      <c r="C25" s="471" t="s">
        <v>362</v>
      </c>
      <c r="D25" s="340">
        <v>7436</v>
      </c>
      <c r="E25" s="340"/>
      <c r="F25" s="341">
        <v>20736</v>
      </c>
      <c r="G25" s="146"/>
      <c r="H25" s="146"/>
    </row>
    <row r="26" spans="1:8" ht="14.25">
      <c r="A26" s="474" t="s">
        <v>323</v>
      </c>
      <c r="B26" s="336">
        <v>0</v>
      </c>
      <c r="C26" s="337"/>
      <c r="D26" s="337">
        <v>1297.1126760563382</v>
      </c>
      <c r="E26" s="337"/>
      <c r="F26" s="353" t="s">
        <v>387</v>
      </c>
      <c r="G26" s="146"/>
      <c r="H26" s="146"/>
    </row>
    <row r="27" spans="1:8" ht="14.25">
      <c r="A27" s="474" t="s">
        <v>324</v>
      </c>
      <c r="B27" s="342">
        <v>0</v>
      </c>
      <c r="C27" s="343"/>
      <c r="D27" s="343">
        <v>6139.225352112677</v>
      </c>
      <c r="E27" s="343"/>
      <c r="F27" s="354" t="s">
        <v>387</v>
      </c>
      <c r="G27" s="146"/>
      <c r="H27" s="146"/>
    </row>
    <row r="28" spans="1:8" ht="14.25">
      <c r="A28" s="350" t="s">
        <v>159</v>
      </c>
      <c r="B28" s="340">
        <v>6070</v>
      </c>
      <c r="C28" s="340"/>
      <c r="D28" s="340">
        <v>10855</v>
      </c>
      <c r="E28" s="340"/>
      <c r="F28" s="407">
        <v>16925</v>
      </c>
      <c r="G28" s="146"/>
      <c r="H28" s="146"/>
    </row>
    <row r="29" spans="1:8" ht="14.25">
      <c r="A29" s="350" t="s">
        <v>32</v>
      </c>
      <c r="B29" s="340">
        <v>7025</v>
      </c>
      <c r="C29" s="340"/>
      <c r="D29" s="340">
        <v>5943</v>
      </c>
      <c r="E29" s="340"/>
      <c r="F29" s="407">
        <v>12968</v>
      </c>
      <c r="G29" s="146"/>
      <c r="H29" s="146"/>
    </row>
    <row r="30" spans="1:8" ht="14.25">
      <c r="A30" s="350" t="s">
        <v>219</v>
      </c>
      <c r="B30" s="340">
        <v>0</v>
      </c>
      <c r="C30" s="340"/>
      <c r="D30" s="340">
        <v>1825.1408450704225</v>
      </c>
      <c r="E30" s="340"/>
      <c r="F30" s="341">
        <v>1825.1408450704225</v>
      </c>
      <c r="G30" s="146"/>
      <c r="H30" s="146"/>
    </row>
    <row r="31" spans="1:8" ht="15">
      <c r="A31" s="355" t="s">
        <v>322</v>
      </c>
      <c r="B31" s="348">
        <v>27651.78512396694</v>
      </c>
      <c r="C31" s="348"/>
      <c r="D31" s="348">
        <v>27334.140845070422</v>
      </c>
      <c r="E31" s="348">
        <v>0</v>
      </c>
      <c r="F31" s="348">
        <v>54985.925969037366</v>
      </c>
      <c r="G31" s="146"/>
      <c r="H31" s="146"/>
    </row>
    <row r="32" spans="1:8" ht="14.25">
      <c r="A32" s="350"/>
      <c r="B32" s="298"/>
      <c r="C32" s="298"/>
      <c r="D32" s="298"/>
      <c r="E32" s="298"/>
      <c r="F32" s="357"/>
      <c r="G32" s="146"/>
      <c r="H32" s="146"/>
    </row>
    <row r="33" spans="1:8" ht="14.25">
      <c r="A33" s="358"/>
      <c r="B33" s="359"/>
      <c r="C33" s="359"/>
      <c r="D33" s="359"/>
      <c r="E33" s="359"/>
      <c r="F33" s="360"/>
      <c r="G33" s="146"/>
      <c r="H33" s="146"/>
    </row>
    <row r="34" spans="1:8" ht="14.25">
      <c r="A34" s="333"/>
      <c r="B34" s="146"/>
      <c r="C34" s="146"/>
      <c r="D34" s="146"/>
      <c r="E34" s="146"/>
      <c r="F34" s="146"/>
      <c r="G34" s="146"/>
      <c r="H34" s="146"/>
    </row>
    <row r="35" spans="1:8" ht="14.25">
      <c r="A35" s="333"/>
      <c r="B35" s="146"/>
      <c r="C35" s="146"/>
      <c r="D35" s="146"/>
      <c r="E35" s="146"/>
      <c r="F35" s="146"/>
      <c r="G35" s="146"/>
      <c r="H35" s="146"/>
    </row>
    <row r="36" spans="1:8" ht="15">
      <c r="A36" s="325" t="s">
        <v>315</v>
      </c>
      <c r="B36" s="326" t="s">
        <v>354</v>
      </c>
      <c r="C36" s="326"/>
      <c r="D36" s="326" t="s">
        <v>150</v>
      </c>
      <c r="E36" s="326"/>
      <c r="F36" s="327" t="s">
        <v>31</v>
      </c>
      <c r="G36" s="146"/>
      <c r="H36" s="146"/>
    </row>
    <row r="37" spans="1:8" ht="15">
      <c r="A37" s="328" t="s">
        <v>238</v>
      </c>
      <c r="B37" s="329"/>
      <c r="C37" s="329"/>
      <c r="D37" s="329"/>
      <c r="E37" s="329"/>
      <c r="F37" s="331"/>
      <c r="G37" s="146"/>
      <c r="H37" s="146"/>
    </row>
    <row r="38" spans="1:8" ht="14.25">
      <c r="A38" s="362" t="s">
        <v>205</v>
      </c>
      <c r="B38" s="337">
        <v>882</v>
      </c>
      <c r="C38" s="337"/>
      <c r="D38" s="337">
        <v>1006</v>
      </c>
      <c r="E38" s="337"/>
      <c r="F38" s="338">
        <v>1888</v>
      </c>
      <c r="G38" s="146"/>
      <c r="H38" s="146"/>
    </row>
    <row r="39" spans="1:8" ht="14.25">
      <c r="A39" s="351" t="s">
        <v>206</v>
      </c>
      <c r="B39" s="340">
        <v>13100</v>
      </c>
      <c r="C39" s="340"/>
      <c r="D39" s="340">
        <v>7844</v>
      </c>
      <c r="E39" s="340"/>
      <c r="F39" s="341">
        <v>20944</v>
      </c>
      <c r="G39" s="146"/>
      <c r="H39" s="146"/>
    </row>
    <row r="40" spans="1:8" ht="14.25">
      <c r="A40" s="352" t="s">
        <v>323</v>
      </c>
      <c r="B40" s="336"/>
      <c r="C40" s="337"/>
      <c r="D40" s="337">
        <v>1338</v>
      </c>
      <c r="E40" s="337"/>
      <c r="F40" s="353" t="s">
        <v>387</v>
      </c>
      <c r="G40" s="146"/>
      <c r="H40" s="146"/>
    </row>
    <row r="41" spans="1:8" ht="14.25">
      <c r="A41" s="352" t="s">
        <v>324</v>
      </c>
      <c r="B41" s="342"/>
      <c r="C41" s="343"/>
      <c r="D41" s="343">
        <v>6506</v>
      </c>
      <c r="E41" s="343"/>
      <c r="F41" s="354" t="s">
        <v>387</v>
      </c>
      <c r="G41" s="146"/>
      <c r="H41" s="146"/>
    </row>
    <row r="42" spans="1:8" ht="14.25">
      <c r="A42" s="350" t="s">
        <v>159</v>
      </c>
      <c r="B42" s="340">
        <v>5694</v>
      </c>
      <c r="C42" s="340"/>
      <c r="D42" s="340">
        <v>14088</v>
      </c>
      <c r="E42" s="340"/>
      <c r="F42" s="341">
        <v>19782</v>
      </c>
      <c r="G42" s="146"/>
      <c r="H42" s="146"/>
    </row>
    <row r="43" spans="1:8" ht="14.25">
      <c r="A43" s="350" t="s">
        <v>32</v>
      </c>
      <c r="B43" s="340">
        <v>6126</v>
      </c>
      <c r="C43" s="340"/>
      <c r="D43" s="340">
        <v>5745</v>
      </c>
      <c r="E43" s="340"/>
      <c r="F43" s="341">
        <v>11871</v>
      </c>
      <c r="G43" s="146"/>
      <c r="H43" s="146"/>
    </row>
    <row r="44" spans="1:8" ht="14.25">
      <c r="A44" s="350" t="s">
        <v>219</v>
      </c>
      <c r="B44" s="340">
        <v>0</v>
      </c>
      <c r="C44" s="340"/>
      <c r="D44" s="340">
        <v>1846</v>
      </c>
      <c r="E44" s="340"/>
      <c r="F44" s="341">
        <v>1846</v>
      </c>
      <c r="G44" s="146"/>
      <c r="H44" s="146"/>
    </row>
    <row r="45" spans="1:8" ht="15">
      <c r="A45" s="355" t="s">
        <v>322</v>
      </c>
      <c r="B45" s="348">
        <v>25802</v>
      </c>
      <c r="C45" s="348"/>
      <c r="D45" s="348">
        <v>30529</v>
      </c>
      <c r="E45" s="348"/>
      <c r="F45" s="356">
        <v>56331</v>
      </c>
      <c r="G45" s="146"/>
      <c r="H45" s="146"/>
    </row>
    <row r="46" spans="1:8" ht="14.25">
      <c r="A46" s="350"/>
      <c r="B46" s="298"/>
      <c r="C46" s="298"/>
      <c r="D46" s="298"/>
      <c r="E46" s="298"/>
      <c r="F46" s="298"/>
      <c r="G46" s="298"/>
      <c r="H46" s="146"/>
    </row>
    <row r="47" spans="1:8" ht="14.25">
      <c r="A47" s="358"/>
      <c r="B47" s="359"/>
      <c r="C47" s="359"/>
      <c r="D47" s="359"/>
      <c r="E47" s="359"/>
      <c r="F47" s="359"/>
      <c r="G47" s="298"/>
      <c r="H47" s="146"/>
    </row>
    <row r="48" spans="1:8" ht="14.25">
      <c r="A48" s="350"/>
      <c r="B48" s="347"/>
      <c r="C48" s="347"/>
      <c r="D48" s="298"/>
      <c r="E48" s="298"/>
      <c r="F48" s="298"/>
      <c r="G48" s="298"/>
      <c r="H48" s="146"/>
    </row>
    <row r="49" spans="1:8" ht="14.25">
      <c r="A49" s="358" t="s">
        <v>500</v>
      </c>
      <c r="B49" s="406"/>
      <c r="C49" s="406"/>
      <c r="D49" s="298"/>
      <c r="E49" s="298"/>
      <c r="F49" s="298"/>
      <c r="G49" s="298"/>
      <c r="H49" s="146"/>
    </row>
  </sheetData>
  <printOptions/>
  <pageMargins left="0.75" right="0.75" top="1" bottom="1" header="0.5" footer="0.5"/>
  <pageSetup fitToHeight="1" fitToWidth="1" horizontalDpi="355" verticalDpi="355" orientation="landscape" paperSize="9" scale="64" r:id="rId1"/>
</worksheet>
</file>

<file path=xl/worksheets/sheet23.xml><?xml version="1.0" encoding="utf-8"?>
<worksheet xmlns="http://schemas.openxmlformats.org/spreadsheetml/2006/main" xmlns:r="http://schemas.openxmlformats.org/officeDocument/2006/relationships">
  <sheetPr>
    <tabColor indexed="33"/>
  </sheetPr>
  <dimension ref="A1:D28"/>
  <sheetViews>
    <sheetView workbookViewId="0" topLeftCell="A1">
      <selection activeCell="A1" sqref="A1"/>
    </sheetView>
  </sheetViews>
  <sheetFormatPr defaultColWidth="9.00390625" defaultRowHeight="14.25"/>
  <cols>
    <col min="1" max="1" width="32.50390625" style="5" customWidth="1"/>
    <col min="2" max="2" width="10.50390625" style="5" customWidth="1"/>
    <col min="3" max="3" width="10.125" style="5" customWidth="1"/>
    <col min="4" max="4" width="32.875" style="5" customWidth="1"/>
    <col min="5" max="16384" width="9.00390625" style="5" customWidth="1"/>
  </cols>
  <sheetData>
    <row r="1" ht="12.75">
      <c r="A1" s="76" t="s">
        <v>365</v>
      </c>
    </row>
    <row r="3" spans="1:4" ht="42.75" customHeight="1">
      <c r="A3" s="505" t="s">
        <v>366</v>
      </c>
      <c r="B3" s="505"/>
      <c r="C3" s="505"/>
      <c r="D3" s="505"/>
    </row>
    <row r="4" ht="11.25">
      <c r="A4" s="2"/>
    </row>
    <row r="6" spans="1:4" ht="22.5" customHeight="1">
      <c r="A6" s="67" t="s">
        <v>141</v>
      </c>
      <c r="B6" s="72" t="s">
        <v>419</v>
      </c>
      <c r="C6" s="72" t="s">
        <v>315</v>
      </c>
      <c r="D6" s="77" t="s">
        <v>138</v>
      </c>
    </row>
    <row r="8" spans="1:3" ht="11.25">
      <c r="A8" s="118" t="s">
        <v>279</v>
      </c>
      <c r="B8" s="12">
        <v>1542485</v>
      </c>
      <c r="C8" s="12">
        <v>1226492</v>
      </c>
    </row>
    <row r="9" ht="11.25">
      <c r="A9" s="118"/>
    </row>
    <row r="10" spans="1:3" ht="24.75" customHeight="1">
      <c r="A10" s="250" t="s">
        <v>248</v>
      </c>
      <c r="B10" s="27">
        <v>-292173</v>
      </c>
      <c r="C10" s="27">
        <v>-215305</v>
      </c>
    </row>
    <row r="11" spans="1:3" ht="11.25">
      <c r="A11" s="118"/>
      <c r="B11" s="27"/>
      <c r="C11" s="27"/>
    </row>
    <row r="12" spans="1:3" ht="11.25">
      <c r="A12" s="118" t="s">
        <v>223</v>
      </c>
      <c r="B12" s="12">
        <v>19079</v>
      </c>
      <c r="C12" s="12">
        <v>28016</v>
      </c>
    </row>
    <row r="13" ht="11.25">
      <c r="A13" s="118"/>
    </row>
    <row r="14" spans="1:3" ht="25.5" customHeight="1">
      <c r="A14" s="118" t="s">
        <v>377</v>
      </c>
      <c r="B14" s="27">
        <v>-219854</v>
      </c>
      <c r="C14" s="27">
        <v>-189700</v>
      </c>
    </row>
    <row r="15" ht="11.25">
      <c r="A15" s="118"/>
    </row>
    <row r="16" ht="11.25">
      <c r="A16" s="118"/>
    </row>
    <row r="17" spans="1:3" ht="17.25" customHeight="1">
      <c r="A17" s="61" t="s">
        <v>364</v>
      </c>
      <c r="B17" s="75">
        <v>1049537</v>
      </c>
      <c r="C17" s="75">
        <v>849503</v>
      </c>
    </row>
    <row r="18" ht="11.25">
      <c r="A18" s="118"/>
    </row>
    <row r="19" ht="11.25">
      <c r="A19" s="118"/>
    </row>
    <row r="20" spans="1:3" ht="12.75" customHeight="1">
      <c r="A20" s="118" t="s">
        <v>224</v>
      </c>
      <c r="B20" s="51">
        <v>609.3</v>
      </c>
      <c r="C20" s="51">
        <v>593.2</v>
      </c>
    </row>
    <row r="21" ht="11.25">
      <c r="A21" s="118"/>
    </row>
    <row r="22" spans="1:4" ht="11.25">
      <c r="A22" s="118" t="s">
        <v>225</v>
      </c>
      <c r="B22" s="392">
        <v>18</v>
      </c>
      <c r="C22" s="392">
        <v>18</v>
      </c>
      <c r="D22" s="5" t="s">
        <v>341</v>
      </c>
    </row>
    <row r="23" ht="11.25">
      <c r="A23" s="118"/>
    </row>
    <row r="24" spans="1:3" ht="11.25">
      <c r="A24" s="118" t="s">
        <v>16</v>
      </c>
      <c r="B24" s="284">
        <v>-39.6</v>
      </c>
      <c r="C24" s="284">
        <v>-40.5</v>
      </c>
    </row>
    <row r="25" ht="11.25">
      <c r="A25" s="118"/>
    </row>
    <row r="26" spans="1:3" ht="33" customHeight="1">
      <c r="A26" s="61" t="s">
        <v>280</v>
      </c>
      <c r="B26" s="119">
        <v>587.7</v>
      </c>
      <c r="C26" s="119">
        <v>570.7</v>
      </c>
    </row>
    <row r="27" ht="11.25">
      <c r="A27" s="118"/>
    </row>
    <row r="28" spans="1:4" ht="21.75" customHeight="1">
      <c r="A28" s="61" t="s">
        <v>28</v>
      </c>
      <c r="B28" s="120">
        <v>178.58380125914584</v>
      </c>
      <c r="C28" s="120">
        <v>148.85281233572806</v>
      </c>
      <c r="D28" s="363"/>
    </row>
  </sheetData>
  <mergeCells count="1">
    <mergeCell ref="A3:D3"/>
  </mergeCells>
  <printOptions/>
  <pageMargins left="0.75" right="0.75" top="1" bottom="1" header="0.5" footer="0.5"/>
  <pageSetup horizontalDpi="600" verticalDpi="600" orientation="portrait" paperSize="9" scale="79" r:id="rId1"/>
</worksheet>
</file>

<file path=xl/worksheets/sheet24.xml><?xml version="1.0" encoding="utf-8"?>
<worksheet xmlns="http://schemas.openxmlformats.org/spreadsheetml/2006/main" xmlns:r="http://schemas.openxmlformats.org/officeDocument/2006/relationships">
  <sheetPr>
    <tabColor indexed="33"/>
  </sheetPr>
  <dimension ref="A1:D24"/>
  <sheetViews>
    <sheetView workbookViewId="0" topLeftCell="A1">
      <selection activeCell="A1" sqref="A1"/>
    </sheetView>
  </sheetViews>
  <sheetFormatPr defaultColWidth="9.00390625" defaultRowHeight="14.25"/>
  <cols>
    <col min="1" max="1" width="36.50390625" style="0" customWidth="1"/>
    <col min="2" max="3" width="11.50390625" style="0" customWidth="1"/>
  </cols>
  <sheetData>
    <row r="1" spans="1:4" ht="14.25">
      <c r="A1" s="70" t="s">
        <v>265</v>
      </c>
      <c r="B1" s="5"/>
      <c r="C1" s="5"/>
      <c r="D1" s="146"/>
    </row>
    <row r="2" spans="1:4" ht="14.25">
      <c r="A2" s="5"/>
      <c r="B2" s="5"/>
      <c r="C2" s="5"/>
      <c r="D2" s="146"/>
    </row>
    <row r="3" spans="1:4" ht="14.25">
      <c r="A3" s="5"/>
      <c r="B3" s="5"/>
      <c r="C3" s="5"/>
      <c r="D3" s="146"/>
    </row>
    <row r="4" spans="1:4" ht="14.25">
      <c r="A4" s="67" t="s">
        <v>141</v>
      </c>
      <c r="B4" s="243" t="s">
        <v>419</v>
      </c>
      <c r="C4" s="243" t="s">
        <v>315</v>
      </c>
      <c r="D4" s="146"/>
    </row>
    <row r="5" spans="1:4" ht="14.25">
      <c r="A5" s="5"/>
      <c r="B5" s="5"/>
      <c r="C5" s="5"/>
      <c r="D5" s="146"/>
    </row>
    <row r="6" spans="1:4" ht="14.25">
      <c r="A6" s="2" t="s">
        <v>162</v>
      </c>
      <c r="B6" s="26">
        <v>163033.59</v>
      </c>
      <c r="C6" s="26">
        <v>125479</v>
      </c>
      <c r="D6" s="146"/>
    </row>
    <row r="7" spans="1:4" ht="14.25">
      <c r="A7" s="151" t="s">
        <v>205</v>
      </c>
      <c r="B7" s="31">
        <v>17434.44</v>
      </c>
      <c r="C7" s="32">
        <v>17536.03</v>
      </c>
      <c r="D7" s="146"/>
    </row>
    <row r="8" spans="1:4" ht="14.25">
      <c r="A8" s="151" t="s">
        <v>538</v>
      </c>
      <c r="B8" s="153">
        <v>13720</v>
      </c>
      <c r="C8" s="156">
        <v>13787</v>
      </c>
      <c r="D8" s="146"/>
    </row>
    <row r="9" spans="1:4" ht="14.25">
      <c r="A9" s="151" t="s">
        <v>153</v>
      </c>
      <c r="B9" s="153">
        <v>43834.15</v>
      </c>
      <c r="C9" s="156">
        <v>6110.97</v>
      </c>
      <c r="D9" s="146"/>
    </row>
    <row r="10" spans="1:4" ht="14.25">
      <c r="A10" s="151" t="s">
        <v>208</v>
      </c>
      <c r="B10" s="33">
        <v>88045</v>
      </c>
      <c r="C10" s="34">
        <v>88045</v>
      </c>
      <c r="D10" s="146"/>
    </row>
    <row r="11" spans="1:4" ht="14.25">
      <c r="A11" s="151"/>
      <c r="B11" s="24"/>
      <c r="C11" s="24"/>
      <c r="D11" s="146"/>
    </row>
    <row r="12" spans="1:4" ht="14.25">
      <c r="A12" s="2" t="s">
        <v>232</v>
      </c>
      <c r="B12" s="26">
        <v>40561</v>
      </c>
      <c r="C12" s="26">
        <v>52628</v>
      </c>
      <c r="D12" s="146"/>
    </row>
    <row r="13" spans="1:4" ht="14.25">
      <c r="A13" s="151" t="s">
        <v>206</v>
      </c>
      <c r="B13" s="31">
        <v>2550</v>
      </c>
      <c r="C13" s="32">
        <v>3371</v>
      </c>
      <c r="D13" s="146"/>
    </row>
    <row r="14" spans="1:4" ht="14.25">
      <c r="A14" s="151" t="s">
        <v>0</v>
      </c>
      <c r="B14" s="153">
        <v>24067</v>
      </c>
      <c r="C14" s="156">
        <v>40115</v>
      </c>
      <c r="D14" s="146"/>
    </row>
    <row r="15" spans="1:4" ht="14.25">
      <c r="A15" s="151" t="s">
        <v>219</v>
      </c>
      <c r="B15" s="33">
        <v>13944</v>
      </c>
      <c r="C15" s="34">
        <v>9142</v>
      </c>
      <c r="D15" s="146"/>
    </row>
    <row r="16" spans="1:4" ht="14.25">
      <c r="A16" s="5"/>
      <c r="B16" s="12"/>
      <c r="C16" s="12"/>
      <c r="D16" s="146"/>
    </row>
    <row r="17" spans="1:4" ht="14.25">
      <c r="A17" s="2" t="s">
        <v>151</v>
      </c>
      <c r="B17" s="26">
        <v>16259.41</v>
      </c>
      <c r="C17" s="26">
        <v>11593</v>
      </c>
      <c r="D17" s="146"/>
    </row>
    <row r="18" spans="1:4" ht="14.25">
      <c r="A18" s="151" t="s">
        <v>153</v>
      </c>
      <c r="B18" s="154">
        <v>16259.41</v>
      </c>
      <c r="C18" s="283">
        <v>11593</v>
      </c>
      <c r="D18" s="146"/>
    </row>
    <row r="19" spans="1:4" ht="14.25">
      <c r="A19" s="151"/>
      <c r="B19" s="24"/>
      <c r="C19" s="24"/>
      <c r="D19" s="146"/>
    </row>
    <row r="20" spans="1:4" ht="14.25">
      <c r="A20" s="296" t="s">
        <v>321</v>
      </c>
      <c r="B20" s="24">
        <v>11858</v>
      </c>
      <c r="C20" s="24">
        <v>3954</v>
      </c>
      <c r="D20" s="146"/>
    </row>
    <row r="21" spans="1:4" ht="14.25">
      <c r="A21" s="5"/>
      <c r="B21" s="12"/>
      <c r="C21" s="12"/>
      <c r="D21" s="146"/>
    </row>
    <row r="22" spans="1:4" ht="15" thickBot="1">
      <c r="A22" s="2" t="s">
        <v>154</v>
      </c>
      <c r="B22" s="155">
        <v>231712</v>
      </c>
      <c r="C22" s="155">
        <v>193654</v>
      </c>
      <c r="D22" s="146"/>
    </row>
    <row r="23" spans="1:4" ht="15" thickTop="1">
      <c r="A23" s="146"/>
      <c r="B23" s="295">
        <v>0</v>
      </c>
      <c r="C23" s="295">
        <v>0</v>
      </c>
      <c r="D23" s="146"/>
    </row>
    <row r="24" ht="14.25">
      <c r="B24" s="389"/>
    </row>
  </sheetData>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indexed="33"/>
  </sheetPr>
  <dimension ref="A1:J23"/>
  <sheetViews>
    <sheetView view="pageBreakPreview" zoomScale="60" workbookViewId="0" topLeftCell="A1">
      <selection activeCell="A1" sqref="A1"/>
    </sheetView>
  </sheetViews>
  <sheetFormatPr defaultColWidth="9.00390625" defaultRowHeight="14.25"/>
  <cols>
    <col min="1" max="1" width="45.75390625" style="299" customWidth="1"/>
    <col min="2" max="2" width="9.75390625" style="299" customWidth="1"/>
    <col min="3" max="3" width="9.00390625" style="299" customWidth="1"/>
    <col min="4" max="4" width="2.50390625" style="299" customWidth="1"/>
    <col min="5" max="5" width="9.125" style="299" customWidth="1"/>
    <col min="6" max="6" width="10.00390625" style="299" bestFit="1" customWidth="1"/>
    <col min="7" max="8" width="9.25390625" style="299" bestFit="1" customWidth="1"/>
    <col min="9" max="9" width="9.50390625" style="299" bestFit="1" customWidth="1"/>
    <col min="10" max="10" width="9.25390625" style="299" customWidth="1"/>
    <col min="11" max="16384" width="9.00390625" style="299" customWidth="1"/>
  </cols>
  <sheetData>
    <row r="1" spans="1:10" ht="12.75">
      <c r="A1" s="70" t="s">
        <v>413</v>
      </c>
      <c r="B1" s="308"/>
      <c r="C1" s="308"/>
      <c r="D1" s="308"/>
      <c r="E1" s="308"/>
      <c r="F1" s="308"/>
      <c r="G1" s="308"/>
      <c r="H1" s="308"/>
      <c r="I1" s="308"/>
      <c r="J1" s="308"/>
    </row>
    <row r="2" spans="1:10" ht="12.75">
      <c r="A2" s="308"/>
      <c r="B2" s="308"/>
      <c r="C2" s="308"/>
      <c r="D2" s="308"/>
      <c r="E2" s="308"/>
      <c r="F2" s="308"/>
      <c r="G2" s="308"/>
      <c r="H2" s="308"/>
      <c r="I2" s="308"/>
      <c r="J2" s="308"/>
    </row>
    <row r="3" spans="1:10" ht="25.5">
      <c r="A3" s="70" t="s">
        <v>367</v>
      </c>
      <c r="B3" s="300" t="s">
        <v>177</v>
      </c>
      <c r="C3" s="300" t="s">
        <v>178</v>
      </c>
      <c r="D3" s="300"/>
      <c r="E3" s="300" t="s">
        <v>543</v>
      </c>
      <c r="F3" s="300" t="s">
        <v>179</v>
      </c>
      <c r="G3" s="300" t="s">
        <v>180</v>
      </c>
      <c r="H3" s="300" t="s">
        <v>233</v>
      </c>
      <c r="I3" s="300" t="s">
        <v>181</v>
      </c>
      <c r="J3" s="301" t="s">
        <v>154</v>
      </c>
    </row>
    <row r="4" spans="1:10" ht="12.75">
      <c r="A4" s="308"/>
      <c r="B4" s="308"/>
      <c r="C4" s="308"/>
      <c r="D4" s="308"/>
      <c r="E4" s="308"/>
      <c r="F4" s="308"/>
      <c r="G4" s="308"/>
      <c r="H4" s="308"/>
      <c r="I4" s="308"/>
      <c r="J4" s="308"/>
    </row>
    <row r="5" spans="1:10" ht="12.75">
      <c r="A5" s="308" t="s">
        <v>444</v>
      </c>
      <c r="B5" s="309">
        <v>1941</v>
      </c>
      <c r="C5" s="309">
        <v>205</v>
      </c>
      <c r="D5" s="309"/>
      <c r="E5" s="309">
        <v>715</v>
      </c>
      <c r="F5" s="309">
        <v>336</v>
      </c>
      <c r="G5" s="309">
        <v>924</v>
      </c>
      <c r="H5" s="309">
        <v>273</v>
      </c>
      <c r="I5" s="309">
        <v>1036</v>
      </c>
      <c r="J5" s="309">
        <v>5430</v>
      </c>
    </row>
    <row r="6" spans="1:10" ht="12.75">
      <c r="A6" s="308" t="s">
        <v>368</v>
      </c>
      <c r="B6" s="309">
        <v>1598</v>
      </c>
      <c r="C6" s="309">
        <v>167</v>
      </c>
      <c r="D6" s="309"/>
      <c r="E6" s="309">
        <v>530</v>
      </c>
      <c r="F6" s="309">
        <v>287</v>
      </c>
      <c r="G6" s="309">
        <v>790</v>
      </c>
      <c r="H6" s="309">
        <v>258</v>
      </c>
      <c r="I6" s="309">
        <v>823</v>
      </c>
      <c r="J6" s="309">
        <v>4453</v>
      </c>
    </row>
    <row r="7" spans="1:10" ht="12.75">
      <c r="A7" s="308" t="s">
        <v>369</v>
      </c>
      <c r="B7" s="309">
        <v>1280</v>
      </c>
      <c r="C7" s="309">
        <v>415</v>
      </c>
      <c r="D7" s="309"/>
      <c r="E7" s="309">
        <v>445</v>
      </c>
      <c r="F7" s="309">
        <v>245</v>
      </c>
      <c r="G7" s="309">
        <v>723</v>
      </c>
      <c r="H7" s="309">
        <v>225</v>
      </c>
      <c r="I7" s="309">
        <v>830</v>
      </c>
      <c r="J7" s="309">
        <v>4163</v>
      </c>
    </row>
    <row r="8" spans="1:10" ht="12.75">
      <c r="A8" s="308"/>
      <c r="B8" s="309"/>
      <c r="C8" s="309"/>
      <c r="D8" s="309"/>
      <c r="E8" s="309"/>
      <c r="F8" s="309"/>
      <c r="G8" s="309"/>
      <c r="H8" s="309"/>
      <c r="I8" s="309"/>
      <c r="J8" s="309"/>
    </row>
    <row r="9" spans="1:10" ht="12.75">
      <c r="A9" s="308" t="s">
        <v>445</v>
      </c>
      <c r="B9" s="309">
        <v>1769</v>
      </c>
      <c r="C9" s="309">
        <v>186</v>
      </c>
      <c r="D9" s="309"/>
      <c r="E9" s="309">
        <v>623</v>
      </c>
      <c r="F9" s="309">
        <v>312</v>
      </c>
      <c r="G9" s="309">
        <v>857</v>
      </c>
      <c r="H9" s="309">
        <v>266</v>
      </c>
      <c r="I9" s="309">
        <v>929</v>
      </c>
      <c r="J9" s="309">
        <v>4942</v>
      </c>
    </row>
    <row r="10" spans="1:10" ht="12.75">
      <c r="A10" s="308" t="s">
        <v>446</v>
      </c>
      <c r="B10" s="309">
        <v>1439</v>
      </c>
      <c r="C10" s="309">
        <v>157</v>
      </c>
      <c r="D10" s="309" t="s">
        <v>327</v>
      </c>
      <c r="E10" s="309">
        <v>488</v>
      </c>
      <c r="F10" s="309">
        <v>266</v>
      </c>
      <c r="G10" s="309">
        <v>757</v>
      </c>
      <c r="H10" s="309">
        <v>242</v>
      </c>
      <c r="I10" s="309">
        <v>827</v>
      </c>
      <c r="J10" s="309">
        <v>4176</v>
      </c>
    </row>
    <row r="11" spans="1:10" ht="12.75">
      <c r="A11" s="308"/>
      <c r="B11" s="308"/>
      <c r="C11" s="308"/>
      <c r="D11" s="308"/>
      <c r="E11" s="308"/>
      <c r="F11" s="308"/>
      <c r="G11" s="308"/>
      <c r="H11" s="308"/>
      <c r="I11" s="308"/>
      <c r="J11" s="308"/>
    </row>
    <row r="12" spans="1:10" ht="12.75">
      <c r="A12" s="308" t="s">
        <v>447</v>
      </c>
      <c r="B12" s="309">
        <v>154203</v>
      </c>
      <c r="C12" s="309">
        <v>12016</v>
      </c>
      <c r="D12" s="309"/>
      <c r="E12" s="309">
        <v>117302</v>
      </c>
      <c r="F12" s="309">
        <v>91088</v>
      </c>
      <c r="G12" s="309">
        <v>68112</v>
      </c>
      <c r="H12" s="309">
        <v>14144</v>
      </c>
      <c r="I12" s="309">
        <v>-965</v>
      </c>
      <c r="J12" s="309">
        <v>455900</v>
      </c>
    </row>
    <row r="13" spans="1:10" ht="12.75">
      <c r="A13" s="308" t="s">
        <v>448</v>
      </c>
      <c r="B13" s="309">
        <v>101655</v>
      </c>
      <c r="C13" s="309">
        <v>10253</v>
      </c>
      <c r="D13" s="309"/>
      <c r="E13" s="309">
        <v>66988</v>
      </c>
      <c r="F13" s="309">
        <v>100623</v>
      </c>
      <c r="G13" s="309">
        <v>59376</v>
      </c>
      <c r="H13" s="309">
        <v>18598</v>
      </c>
      <c r="I13" s="309">
        <v>24577</v>
      </c>
      <c r="J13" s="309">
        <v>382070</v>
      </c>
    </row>
    <row r="14" spans="1:10" ht="12.75">
      <c r="A14" s="308"/>
      <c r="B14" s="308"/>
      <c r="C14" s="308"/>
      <c r="D14" s="308"/>
      <c r="E14" s="308"/>
      <c r="F14" s="308"/>
      <c r="G14" s="308"/>
      <c r="H14" s="308"/>
      <c r="I14" s="308"/>
      <c r="J14" s="308"/>
    </row>
    <row r="15" spans="1:10" ht="12.75">
      <c r="A15" s="70" t="s">
        <v>544</v>
      </c>
      <c r="B15" s="388">
        <v>87.1695873374788</v>
      </c>
      <c r="C15" s="388">
        <v>64.60215053763442</v>
      </c>
      <c r="D15" s="388"/>
      <c r="E15" s="388">
        <v>188.28571428571428</v>
      </c>
      <c r="F15" s="388">
        <v>291.94871794871796</v>
      </c>
      <c r="G15" s="388">
        <v>79.47724620770128</v>
      </c>
      <c r="H15" s="388">
        <v>53.17293233082707</v>
      </c>
      <c r="I15" s="388">
        <v>-1.038751345532831</v>
      </c>
      <c r="J15" s="388">
        <v>92.25010117361393</v>
      </c>
    </row>
    <row r="16" spans="1:10" ht="12.75">
      <c r="A16" s="308" t="s">
        <v>545</v>
      </c>
      <c r="B16" s="310">
        <v>70.64280750521195</v>
      </c>
      <c r="C16" s="310">
        <v>65.30573248407643</v>
      </c>
      <c r="D16" s="310"/>
      <c r="E16" s="310">
        <v>137.2704918032787</v>
      </c>
      <c r="F16" s="310">
        <v>378.28195488721803</v>
      </c>
      <c r="G16" s="310">
        <v>78.43593130779392</v>
      </c>
      <c r="H16" s="310">
        <v>76.85123966942149</v>
      </c>
      <c r="I16" s="310">
        <v>29.71825876662636</v>
      </c>
      <c r="J16" s="310">
        <v>91.49185823754789</v>
      </c>
    </row>
    <row r="17" spans="1:10" ht="12.75">
      <c r="A17" s="308"/>
      <c r="B17" s="330"/>
      <c r="C17" s="330"/>
      <c r="D17" s="330"/>
      <c r="E17" s="308"/>
      <c r="F17" s="308"/>
      <c r="G17" s="308"/>
      <c r="H17" s="308"/>
      <c r="I17" s="308"/>
      <c r="J17" s="308"/>
    </row>
    <row r="18" spans="1:10" ht="12.75">
      <c r="A18" s="308"/>
      <c r="B18" s="330"/>
      <c r="C18" s="330"/>
      <c r="D18" s="330"/>
      <c r="E18" s="308"/>
      <c r="F18" s="308"/>
      <c r="G18" s="308"/>
      <c r="H18" s="308"/>
      <c r="I18" s="308"/>
      <c r="J18" s="308"/>
    </row>
    <row r="19" spans="1:10" ht="29.25" customHeight="1">
      <c r="A19" s="502" t="s">
        <v>537</v>
      </c>
      <c r="B19" s="506"/>
      <c r="C19" s="506"/>
      <c r="D19" s="506"/>
      <c r="E19" s="506"/>
      <c r="F19" s="506"/>
      <c r="G19" s="506"/>
      <c r="H19" s="506"/>
      <c r="I19" s="506"/>
      <c r="J19" s="308"/>
    </row>
    <row r="20" spans="1:10" ht="12.75">
      <c r="A20" s="308"/>
      <c r="B20" s="308"/>
      <c r="C20" s="308"/>
      <c r="D20" s="308"/>
      <c r="E20" s="308"/>
      <c r="F20" s="308"/>
      <c r="G20" s="308"/>
      <c r="H20" s="308"/>
      <c r="I20" s="308"/>
      <c r="J20" s="308"/>
    </row>
    <row r="21" spans="1:10" ht="12.75">
      <c r="A21" s="5" t="s">
        <v>390</v>
      </c>
      <c r="B21" s="308"/>
      <c r="C21" s="308"/>
      <c r="D21" s="308"/>
      <c r="E21" s="308"/>
      <c r="F21" s="308"/>
      <c r="G21" s="308"/>
      <c r="H21" s="308"/>
      <c r="I21" s="308"/>
      <c r="J21" s="308"/>
    </row>
    <row r="22" spans="1:10" ht="12.75">
      <c r="A22" s="5" t="s">
        <v>391</v>
      </c>
      <c r="B22" s="308"/>
      <c r="C22" s="308"/>
      <c r="D22" s="308"/>
      <c r="E22" s="308"/>
      <c r="F22" s="308"/>
      <c r="G22" s="308"/>
      <c r="H22" s="308"/>
      <c r="I22" s="308"/>
      <c r="J22" s="308"/>
    </row>
    <row r="23" spans="1:10" ht="12.75">
      <c r="A23" s="5" t="s">
        <v>503</v>
      </c>
      <c r="J23" s="308"/>
    </row>
  </sheetData>
  <mergeCells count="1">
    <mergeCell ref="A19:I19"/>
  </mergeCells>
  <printOptions/>
  <pageMargins left="0.75" right="0.75" top="1" bottom="1" header="0.5" footer="0.5"/>
  <pageSetup horizontalDpi="600" verticalDpi="600" orientation="landscape" paperSize="9" scale="97" r:id="rId1"/>
</worksheet>
</file>

<file path=xl/worksheets/sheet26.xml><?xml version="1.0" encoding="utf-8"?>
<worksheet xmlns="http://schemas.openxmlformats.org/spreadsheetml/2006/main" xmlns:r="http://schemas.openxmlformats.org/officeDocument/2006/relationships">
  <sheetPr>
    <tabColor indexed="33"/>
  </sheetPr>
  <dimension ref="A1:H22"/>
  <sheetViews>
    <sheetView workbookViewId="0" topLeftCell="A1">
      <selection activeCell="A1" sqref="A1"/>
    </sheetView>
  </sheetViews>
  <sheetFormatPr defaultColWidth="9.00390625" defaultRowHeight="14.25"/>
  <cols>
    <col min="1" max="1" width="46.375" style="308" customWidth="1"/>
    <col min="2" max="2" width="9.00390625" style="308" customWidth="1"/>
    <col min="3" max="3" width="1.875" style="308" customWidth="1"/>
    <col min="4" max="4" width="9.75390625" style="308" customWidth="1"/>
    <col min="5" max="5" width="9.125" style="308" customWidth="1"/>
    <col min="6" max="6" width="11.875" style="308" customWidth="1"/>
    <col min="7" max="7" width="9.25390625" style="308" customWidth="1"/>
    <col min="8" max="16384" width="9.00390625" style="308" customWidth="1"/>
  </cols>
  <sheetData>
    <row r="1" ht="12.75">
      <c r="A1" s="70" t="s">
        <v>413</v>
      </c>
    </row>
    <row r="3" spans="1:7" ht="25.5">
      <c r="A3" s="70" t="s">
        <v>326</v>
      </c>
      <c r="B3" s="302" t="s">
        <v>170</v>
      </c>
      <c r="C3" s="302"/>
      <c r="D3" s="302" t="s">
        <v>150</v>
      </c>
      <c r="E3" s="302" t="s">
        <v>193</v>
      </c>
      <c r="F3" s="302" t="s">
        <v>245</v>
      </c>
      <c r="G3" s="301" t="s">
        <v>154</v>
      </c>
    </row>
    <row r="5" spans="1:7" ht="12.75">
      <c r="A5" s="308" t="s">
        <v>444</v>
      </c>
      <c r="B5" s="309">
        <v>1412</v>
      </c>
      <c r="C5" s="309"/>
      <c r="D5" s="309">
        <v>3778</v>
      </c>
      <c r="E5" s="309">
        <v>235</v>
      </c>
      <c r="F5" s="309">
        <v>5</v>
      </c>
      <c r="G5" s="309">
        <v>5430</v>
      </c>
    </row>
    <row r="6" spans="1:7" ht="12.75">
      <c r="A6" s="308" t="s">
        <v>368</v>
      </c>
      <c r="B6" s="309">
        <v>1166</v>
      </c>
      <c r="C6" s="309"/>
      <c r="D6" s="309">
        <v>3114</v>
      </c>
      <c r="E6" s="309">
        <v>168</v>
      </c>
      <c r="F6" s="309">
        <v>5</v>
      </c>
      <c r="G6" s="309">
        <v>4453</v>
      </c>
    </row>
    <row r="7" spans="1:7" ht="12.75" hidden="1">
      <c r="A7" s="308" t="s">
        <v>368</v>
      </c>
      <c r="B7" s="309">
        <v>1166</v>
      </c>
      <c r="C7" s="309"/>
      <c r="D7" s="309">
        <v>3114</v>
      </c>
      <c r="E7" s="309">
        <v>168</v>
      </c>
      <c r="F7" s="309">
        <v>5</v>
      </c>
      <c r="G7" s="309">
        <v>4453</v>
      </c>
    </row>
    <row r="8" spans="1:7" ht="12.75">
      <c r="A8" s="308" t="s">
        <v>369</v>
      </c>
      <c r="B8" s="309">
        <v>1308</v>
      </c>
      <c r="C8" s="309"/>
      <c r="D8" s="309">
        <v>2648</v>
      </c>
      <c r="E8" s="309">
        <v>140</v>
      </c>
      <c r="F8" s="309">
        <v>67</v>
      </c>
      <c r="G8" s="309">
        <v>4163</v>
      </c>
    </row>
    <row r="9" spans="2:7" ht="12.75">
      <c r="B9" s="309"/>
      <c r="C9" s="309"/>
      <c r="D9" s="309"/>
      <c r="E9" s="309"/>
      <c r="F9" s="309"/>
      <c r="G9" s="309"/>
    </row>
    <row r="10" spans="1:7" ht="12.75">
      <c r="A10" s="308" t="s">
        <v>445</v>
      </c>
      <c r="B10" s="309">
        <v>1289</v>
      </c>
      <c r="C10" s="309"/>
      <c r="D10" s="309">
        <v>3446</v>
      </c>
      <c r="E10" s="309">
        <v>202</v>
      </c>
      <c r="F10" s="309">
        <v>5</v>
      </c>
      <c r="G10" s="309">
        <v>4942</v>
      </c>
    </row>
    <row r="11" spans="1:7" ht="12.75">
      <c r="A11" s="308" t="s">
        <v>446</v>
      </c>
      <c r="B11" s="309">
        <v>1105</v>
      </c>
      <c r="C11" s="309" t="s">
        <v>362</v>
      </c>
      <c r="D11" s="309">
        <v>2881</v>
      </c>
      <c r="E11" s="309">
        <v>154</v>
      </c>
      <c r="F11" s="309">
        <v>36</v>
      </c>
      <c r="G11" s="309">
        <v>4176</v>
      </c>
    </row>
    <row r="13" spans="1:8" ht="12.75">
      <c r="A13" s="308" t="s">
        <v>447</v>
      </c>
      <c r="B13" s="309">
        <v>156859</v>
      </c>
      <c r="C13" s="309"/>
      <c r="D13" s="309">
        <v>268673</v>
      </c>
      <c r="E13" s="309">
        <v>29987</v>
      </c>
      <c r="F13" s="309">
        <v>381</v>
      </c>
      <c r="G13" s="309">
        <v>455900</v>
      </c>
      <c r="H13" s="364"/>
    </row>
    <row r="14" spans="1:7" ht="12.75">
      <c r="A14" s="308" t="s">
        <v>448</v>
      </c>
      <c r="B14" s="309">
        <v>100834</v>
      </c>
      <c r="C14" s="309"/>
      <c r="D14" s="309">
        <v>265410</v>
      </c>
      <c r="E14" s="309">
        <v>15950</v>
      </c>
      <c r="F14" s="309">
        <v>-121</v>
      </c>
      <c r="G14" s="309">
        <v>382073</v>
      </c>
    </row>
    <row r="16" spans="1:8" ht="12.75">
      <c r="A16" s="70" t="s">
        <v>544</v>
      </c>
      <c r="B16" s="388">
        <v>121.69045771916214</v>
      </c>
      <c r="C16" s="388"/>
      <c r="D16" s="388">
        <v>77.96662797446315</v>
      </c>
      <c r="E16" s="388">
        <v>148.45049504950495</v>
      </c>
      <c r="F16" s="388">
        <v>76.2</v>
      </c>
      <c r="G16" s="388">
        <v>92.25010117361393</v>
      </c>
      <c r="H16" s="364"/>
    </row>
    <row r="17" spans="1:7" ht="12.75">
      <c r="A17" s="308" t="s">
        <v>545</v>
      </c>
      <c r="B17" s="310">
        <v>91.2524886877828</v>
      </c>
      <c r="C17" s="310"/>
      <c r="D17" s="310">
        <v>92.1242624088858</v>
      </c>
      <c r="E17" s="310">
        <v>103.57142857142857</v>
      </c>
      <c r="F17" s="310">
        <v>-3.361111111111111</v>
      </c>
      <c r="G17" s="310">
        <v>91.4925766283525</v>
      </c>
    </row>
    <row r="20" ht="12.75">
      <c r="A20" s="5" t="s">
        <v>390</v>
      </c>
    </row>
    <row r="21" ht="12.75">
      <c r="A21" s="5" t="s">
        <v>391</v>
      </c>
    </row>
    <row r="22" ht="12.75">
      <c r="A22" s="5" t="s">
        <v>504</v>
      </c>
    </row>
  </sheetData>
  <printOptions/>
  <pageMargins left="0.75" right="0.75" top="1" bottom="1"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indexed="33"/>
  </sheetPr>
  <dimension ref="A1:H38"/>
  <sheetViews>
    <sheetView zoomScaleSheetLayoutView="100" workbookViewId="0" topLeftCell="A1">
      <selection activeCell="A1" sqref="A1"/>
    </sheetView>
  </sheetViews>
  <sheetFormatPr defaultColWidth="9.00390625" defaultRowHeight="14.25"/>
  <cols>
    <col min="1" max="1" width="4.125" style="6" customWidth="1"/>
    <col min="2" max="2" width="44.125" style="6" customWidth="1"/>
    <col min="3" max="7" width="12.75390625" style="6" customWidth="1"/>
    <col min="8" max="16384" width="9.00390625" style="6" customWidth="1"/>
  </cols>
  <sheetData>
    <row r="1" ht="12.75">
      <c r="A1" s="20" t="s">
        <v>235</v>
      </c>
    </row>
    <row r="3" ht="11.25">
      <c r="A3" s="175"/>
    </row>
    <row r="4" spans="1:6" ht="41.25" customHeight="1">
      <c r="A4" s="507" t="s">
        <v>328</v>
      </c>
      <c r="B4" s="496"/>
      <c r="C4" s="496"/>
      <c r="D4" s="496"/>
      <c r="E4" s="496"/>
      <c r="F4" s="313"/>
    </row>
    <row r="5" ht="11.25">
      <c r="A5" s="176"/>
    </row>
    <row r="6" ht="11.25">
      <c r="A6" s="26" t="s">
        <v>294</v>
      </c>
    </row>
    <row r="7" ht="11.25">
      <c r="A7" s="303" t="s">
        <v>329</v>
      </c>
    </row>
    <row r="8" spans="1:2" ht="11.25">
      <c r="A8" s="159" t="s">
        <v>295</v>
      </c>
      <c r="B8" s="6" t="s">
        <v>330</v>
      </c>
    </row>
    <row r="9" spans="1:2" ht="11.25">
      <c r="A9" s="159"/>
      <c r="B9" s="6" t="s">
        <v>388</v>
      </c>
    </row>
    <row r="10" spans="1:2" ht="11.25">
      <c r="A10" s="159" t="s">
        <v>295</v>
      </c>
      <c r="B10" s="6" t="s">
        <v>331</v>
      </c>
    </row>
    <row r="11" ht="11.25">
      <c r="A11" s="159"/>
    </row>
    <row r="12" spans="1:7" ht="20.25" customHeight="1">
      <c r="A12" s="160" t="s">
        <v>141</v>
      </c>
      <c r="B12" s="160"/>
      <c r="C12" s="275" t="s">
        <v>419</v>
      </c>
      <c r="D12" s="275" t="s">
        <v>315</v>
      </c>
      <c r="E12" s="276" t="s">
        <v>501</v>
      </c>
      <c r="F12" s="275" t="s">
        <v>249</v>
      </c>
      <c r="G12" s="276" t="s">
        <v>502</v>
      </c>
    </row>
    <row r="14" ht="11.25">
      <c r="A14" s="26" t="s">
        <v>289</v>
      </c>
    </row>
    <row r="15" spans="1:8" ht="11.25">
      <c r="A15" s="6" t="s">
        <v>301</v>
      </c>
      <c r="C15" s="29">
        <v>1250312</v>
      </c>
      <c r="D15" s="29">
        <v>1011187</v>
      </c>
      <c r="E15" s="29">
        <v>1130750</v>
      </c>
      <c r="F15" s="29">
        <v>733760</v>
      </c>
      <c r="G15" s="29">
        <v>872474</v>
      </c>
      <c r="H15" s="29"/>
    </row>
    <row r="16" spans="1:8" ht="11.25">
      <c r="A16" s="6" t="s">
        <v>175</v>
      </c>
      <c r="B16" s="6" t="s">
        <v>223</v>
      </c>
      <c r="C16" s="7">
        <v>19079.222560000006</v>
      </c>
      <c r="D16" s="7">
        <v>28015.617600000012</v>
      </c>
      <c r="E16" s="7">
        <v>23547</v>
      </c>
      <c r="F16" s="7">
        <v>28355</v>
      </c>
      <c r="G16" s="7">
        <v>28185</v>
      </c>
      <c r="H16" s="29"/>
    </row>
    <row r="17" spans="1:8" ht="11.25">
      <c r="A17" s="161" t="s">
        <v>278</v>
      </c>
      <c r="C17" s="6">
        <v>1269391.22256</v>
      </c>
      <c r="D17" s="6">
        <v>1039202.6176</v>
      </c>
      <c r="E17" s="6">
        <v>1154297</v>
      </c>
      <c r="F17" s="6">
        <v>762115</v>
      </c>
      <c r="G17" s="6">
        <v>900659</v>
      </c>
      <c r="H17" s="29"/>
    </row>
    <row r="18" spans="1:8" ht="11.25">
      <c r="A18" s="6" t="s">
        <v>370</v>
      </c>
      <c r="C18" s="385">
        <v>-219854</v>
      </c>
      <c r="D18" s="385">
        <v>-189700</v>
      </c>
      <c r="E18" s="385">
        <v>-204777</v>
      </c>
      <c r="F18" s="385">
        <v>-203900</v>
      </c>
      <c r="G18" s="385">
        <v>-196800</v>
      </c>
      <c r="H18" s="29"/>
    </row>
    <row r="19" spans="1:8" ht="11.25">
      <c r="A19" s="26" t="s">
        <v>290</v>
      </c>
      <c r="C19" s="6">
        <v>1049537.22256</v>
      </c>
      <c r="D19" s="6">
        <v>849502.6176</v>
      </c>
      <c r="E19" s="6">
        <v>949520</v>
      </c>
      <c r="F19" s="6">
        <v>558215</v>
      </c>
      <c r="G19" s="6">
        <v>703859</v>
      </c>
      <c r="H19" s="29"/>
    </row>
    <row r="22" spans="3:5" ht="11.25">
      <c r="C22" s="275" t="s">
        <v>419</v>
      </c>
      <c r="D22" s="275" t="s">
        <v>315</v>
      </c>
      <c r="E22" s="314"/>
    </row>
    <row r="23" spans="1:6" ht="11.25">
      <c r="A23" s="6" t="s">
        <v>412</v>
      </c>
      <c r="C23" s="29">
        <v>466585</v>
      </c>
      <c r="D23" s="29">
        <v>388767</v>
      </c>
      <c r="F23" s="29"/>
    </row>
    <row r="24" spans="1:6" ht="11.25">
      <c r="A24" s="6" t="s">
        <v>143</v>
      </c>
      <c r="C24" s="441">
        <v>-9054</v>
      </c>
      <c r="D24" s="441">
        <v>-14267</v>
      </c>
      <c r="F24" s="29"/>
    </row>
    <row r="25" spans="1:6" ht="11.25">
      <c r="A25" s="6" t="s">
        <v>56</v>
      </c>
      <c r="C25" s="385">
        <v>-37046</v>
      </c>
      <c r="D25" s="385">
        <v>-32867</v>
      </c>
      <c r="F25" s="29"/>
    </row>
    <row r="26" spans="1:6" ht="11.25">
      <c r="A26" s="26" t="s">
        <v>312</v>
      </c>
      <c r="C26" s="6">
        <v>420485</v>
      </c>
      <c r="D26" s="6">
        <v>341633</v>
      </c>
      <c r="F26" s="29"/>
    </row>
    <row r="27" spans="1:6" ht="11.25">
      <c r="A27" s="6" t="s">
        <v>176</v>
      </c>
      <c r="C27" s="385">
        <v>-119781</v>
      </c>
      <c r="D27" s="385">
        <v>-111616</v>
      </c>
      <c r="E27" s="29"/>
      <c r="F27" s="29"/>
    </row>
    <row r="28" spans="1:6" ht="11.25">
      <c r="A28" s="26" t="s">
        <v>251</v>
      </c>
      <c r="C28" s="277">
        <v>300704</v>
      </c>
      <c r="D28" s="277">
        <v>230017</v>
      </c>
      <c r="E28" s="29"/>
      <c r="F28" s="29"/>
    </row>
    <row r="29" ht="11.25">
      <c r="E29" s="29"/>
    </row>
    <row r="31" spans="1:6" ht="11.25">
      <c r="A31" s="6" t="s">
        <v>291</v>
      </c>
      <c r="C31" s="41">
        <v>0.3642779977770019</v>
      </c>
      <c r="D31" s="41">
        <v>0.37931447973095256</v>
      </c>
      <c r="E31" s="41"/>
      <c r="F31" s="41"/>
    </row>
    <row r="32" spans="1:6" ht="11.25">
      <c r="A32" s="6" t="s">
        <v>292</v>
      </c>
      <c r="C32" s="41">
        <v>0.2605083440397056</v>
      </c>
      <c r="D32" s="41">
        <v>0.2553874440826106</v>
      </c>
      <c r="E32" s="41"/>
      <c r="F32" s="41"/>
    </row>
    <row r="33" spans="1:6" ht="11.25">
      <c r="A33" s="6" t="s">
        <v>293</v>
      </c>
      <c r="C33" s="41">
        <v>0.4428395399780942</v>
      </c>
      <c r="D33" s="41">
        <v>0.4853713598888414</v>
      </c>
      <c r="E33" s="41"/>
      <c r="F33" s="41"/>
    </row>
    <row r="34" spans="1:6" ht="11.25">
      <c r="A34" s="6" t="s">
        <v>296</v>
      </c>
      <c r="C34" s="41">
        <v>0.3166905383772854</v>
      </c>
      <c r="D34" s="41">
        <v>0.3267941448500339</v>
      </c>
      <c r="E34" s="41"/>
      <c r="F34" s="41"/>
    </row>
    <row r="37" ht="11.25">
      <c r="A37" s="26"/>
    </row>
    <row r="38" ht="11.25">
      <c r="A38" s="12"/>
    </row>
  </sheetData>
  <mergeCells count="1">
    <mergeCell ref="A4:E4"/>
  </mergeCells>
  <printOptions/>
  <pageMargins left="0.75" right="0.75" top="1" bottom="1" header="0.5" footer="0.5"/>
  <pageSetup horizontalDpi="600" verticalDpi="600" orientation="landscape" paperSize="9" scale="69" r:id="rId1"/>
</worksheet>
</file>

<file path=xl/worksheets/sheet28.xml><?xml version="1.0" encoding="utf-8"?>
<worksheet xmlns="http://schemas.openxmlformats.org/spreadsheetml/2006/main" xmlns:r="http://schemas.openxmlformats.org/officeDocument/2006/relationships">
  <sheetPr>
    <tabColor indexed="33"/>
  </sheetPr>
  <dimension ref="A1:F34"/>
  <sheetViews>
    <sheetView workbookViewId="0" topLeftCell="A1">
      <selection activeCell="A1" sqref="A1"/>
    </sheetView>
  </sheetViews>
  <sheetFormatPr defaultColWidth="9.00390625" defaultRowHeight="14.25"/>
  <cols>
    <col min="1" max="1" width="46.00390625" style="12" customWidth="1"/>
    <col min="2" max="4" width="9.125" style="12" bestFit="1" customWidth="1"/>
    <col min="5" max="5" width="9.375" style="12" customWidth="1"/>
    <col min="6" max="6" width="9.25390625" style="12" bestFit="1" customWidth="1"/>
    <col min="7" max="7" width="9.125" style="12" bestFit="1" customWidth="1"/>
    <col min="8" max="16384" width="9.00390625" style="12" customWidth="1"/>
  </cols>
  <sheetData>
    <row r="1" ht="12.75">
      <c r="A1" s="20" t="s">
        <v>185</v>
      </c>
    </row>
    <row r="3" ht="11.25">
      <c r="A3" s="26" t="s">
        <v>449</v>
      </c>
    </row>
    <row r="4" ht="11.25">
      <c r="A4" s="26"/>
    </row>
    <row r="5" spans="1:6" ht="33.75">
      <c r="A5" s="162" t="s">
        <v>5</v>
      </c>
      <c r="B5" s="163" t="s">
        <v>150</v>
      </c>
      <c r="C5" s="163" t="s">
        <v>170</v>
      </c>
      <c r="D5" s="163" t="s">
        <v>193</v>
      </c>
      <c r="E5" s="163" t="s">
        <v>245</v>
      </c>
      <c r="F5" s="164" t="s">
        <v>154</v>
      </c>
    </row>
    <row r="7" spans="1:6" ht="11.25">
      <c r="A7" s="12" t="s">
        <v>186</v>
      </c>
      <c r="B7" s="12">
        <v>268673</v>
      </c>
      <c r="C7" s="12">
        <v>167382</v>
      </c>
      <c r="D7" s="12">
        <v>30149</v>
      </c>
      <c r="E7" s="12">
        <v>381</v>
      </c>
      <c r="F7" s="12">
        <v>466585</v>
      </c>
    </row>
    <row r="9" spans="1:6" ht="11.25">
      <c r="A9" s="12" t="s">
        <v>176</v>
      </c>
      <c r="B9" s="441">
        <v>-72938</v>
      </c>
      <c r="C9" s="441">
        <v>-37370</v>
      </c>
      <c r="D9" s="441">
        <v>-9473</v>
      </c>
      <c r="E9" s="12">
        <v>0</v>
      </c>
      <c r="F9" s="27">
        <v>-119781</v>
      </c>
    </row>
    <row r="10" spans="2:6" ht="11.25">
      <c r="B10" s="441"/>
      <c r="C10" s="441"/>
      <c r="D10" s="441"/>
      <c r="F10" s="27"/>
    </row>
    <row r="11" spans="1:6" ht="11.25">
      <c r="A11" s="6" t="s">
        <v>143</v>
      </c>
      <c r="B11" s="441">
        <v>-3409</v>
      </c>
      <c r="C11" s="441">
        <v>-3643</v>
      </c>
      <c r="D11" s="441">
        <v>-2002</v>
      </c>
      <c r="E11" s="12">
        <v>0</v>
      </c>
      <c r="F11" s="27">
        <v>-9054</v>
      </c>
    </row>
    <row r="12" spans="2:6" ht="11.25">
      <c r="B12" s="441"/>
      <c r="C12" s="441"/>
      <c r="D12" s="441"/>
      <c r="F12" s="27"/>
    </row>
    <row r="13" spans="1:6" ht="11.25">
      <c r="A13" s="12" t="s">
        <v>56</v>
      </c>
      <c r="B13" s="441">
        <v>-23335</v>
      </c>
      <c r="C13" s="441">
        <v>-13711</v>
      </c>
      <c r="D13" s="12">
        <v>0</v>
      </c>
      <c r="E13" s="12">
        <v>0</v>
      </c>
      <c r="F13" s="27">
        <v>-37046</v>
      </c>
    </row>
    <row r="15" spans="1:6" ht="11.25">
      <c r="A15" s="141" t="s">
        <v>450</v>
      </c>
      <c r="B15" s="75">
        <v>168991</v>
      </c>
      <c r="C15" s="75">
        <v>112658</v>
      </c>
      <c r="D15" s="75">
        <v>18674</v>
      </c>
      <c r="E15" s="75">
        <v>381</v>
      </c>
      <c r="F15" s="75">
        <v>300704</v>
      </c>
    </row>
    <row r="16" ht="11.25">
      <c r="A16" s="26"/>
    </row>
    <row r="17" spans="1:6" ht="11.25">
      <c r="A17" s="177" t="s">
        <v>451</v>
      </c>
      <c r="B17" s="26">
        <v>154332</v>
      </c>
      <c r="C17" s="26">
        <v>64915</v>
      </c>
      <c r="D17" s="26">
        <v>10892</v>
      </c>
      <c r="E17" s="442">
        <v>-122</v>
      </c>
      <c r="F17" s="26">
        <v>230017</v>
      </c>
    </row>
    <row r="18" ht="11.25">
      <c r="A18" s="141"/>
    </row>
    <row r="19" ht="11.25">
      <c r="A19" s="141"/>
    </row>
    <row r="20" spans="1:6" s="26" customFormat="1" ht="11.25">
      <c r="A20" s="26" t="s">
        <v>439</v>
      </c>
      <c r="B20" s="26">
        <v>475026</v>
      </c>
      <c r="C20" s="26">
        <v>631953</v>
      </c>
      <c r="D20" s="26">
        <v>162412</v>
      </c>
      <c r="E20" s="26">
        <v>0</v>
      </c>
      <c r="F20" s="26">
        <v>1269391</v>
      </c>
    </row>
    <row r="21" spans="1:6" ht="11.25">
      <c r="A21" s="6" t="s">
        <v>370</v>
      </c>
      <c r="B21" s="12">
        <v>40561</v>
      </c>
      <c r="C21" s="12">
        <v>163034</v>
      </c>
      <c r="D21" s="12">
        <v>16259</v>
      </c>
      <c r="E21" s="26">
        <v>0</v>
      </c>
      <c r="F21" s="12">
        <v>219854</v>
      </c>
    </row>
    <row r="22" spans="1:6" ht="11.25">
      <c r="A22" s="26" t="s">
        <v>440</v>
      </c>
      <c r="B22" s="26">
        <v>434465</v>
      </c>
      <c r="C22" s="26">
        <v>468919</v>
      </c>
      <c r="D22" s="26">
        <v>146153</v>
      </c>
      <c r="E22" s="26">
        <v>0</v>
      </c>
      <c r="F22" s="26">
        <v>1049537</v>
      </c>
    </row>
    <row r="23" spans="1:6" ht="11.25">
      <c r="A23" s="26"/>
      <c r="B23" s="26"/>
      <c r="C23" s="26"/>
      <c r="D23" s="26"/>
      <c r="E23" s="26"/>
      <c r="F23" s="26"/>
    </row>
    <row r="24" spans="1:6" ht="11.25">
      <c r="A24" s="26"/>
      <c r="B24" s="26"/>
      <c r="C24" s="26"/>
      <c r="D24" s="26"/>
      <c r="E24" s="26"/>
      <c r="F24" s="26"/>
    </row>
    <row r="25" spans="1:6" ht="11.25">
      <c r="A25" s="26" t="s">
        <v>318</v>
      </c>
      <c r="B25" s="26">
        <v>436086</v>
      </c>
      <c r="C25" s="26">
        <v>516401</v>
      </c>
      <c r="D25" s="26">
        <v>86727</v>
      </c>
      <c r="E25" s="26">
        <v>-11</v>
      </c>
      <c r="F25" s="26">
        <v>1039203</v>
      </c>
    </row>
    <row r="26" spans="1:6" ht="11.25">
      <c r="A26" s="6" t="s">
        <v>370</v>
      </c>
      <c r="B26" s="12">
        <v>52627</v>
      </c>
      <c r="C26" s="12">
        <v>125480</v>
      </c>
      <c r="D26" s="12">
        <v>11593</v>
      </c>
      <c r="E26" s="12">
        <v>0</v>
      </c>
      <c r="F26" s="12">
        <v>189700</v>
      </c>
    </row>
    <row r="27" spans="1:6" ht="11.25">
      <c r="A27" s="26" t="s">
        <v>441</v>
      </c>
      <c r="B27" s="26">
        <v>383459</v>
      </c>
      <c r="C27" s="26">
        <v>390921</v>
      </c>
      <c r="D27" s="26">
        <v>75134</v>
      </c>
      <c r="E27" s="26">
        <v>-11</v>
      </c>
      <c r="F27" s="26">
        <v>849503</v>
      </c>
    </row>
    <row r="28" spans="1:6" ht="11.25">
      <c r="A28" s="26"/>
      <c r="B28" s="26"/>
      <c r="C28" s="26"/>
      <c r="D28" s="26"/>
      <c r="E28" s="26"/>
      <c r="F28" s="26"/>
    </row>
    <row r="29" spans="1:6" ht="11.25">
      <c r="A29" s="12" t="s">
        <v>494</v>
      </c>
      <c r="B29" s="12">
        <v>455556</v>
      </c>
      <c r="C29" s="12">
        <v>574177</v>
      </c>
      <c r="D29" s="12">
        <v>124569.5</v>
      </c>
      <c r="E29" s="12">
        <v>-5.5</v>
      </c>
      <c r="F29" s="12">
        <v>1154297</v>
      </c>
    </row>
    <row r="31" spans="1:6" ht="11.25">
      <c r="A31" s="12" t="s">
        <v>371</v>
      </c>
      <c r="B31" s="12">
        <v>360613</v>
      </c>
      <c r="C31" s="12">
        <v>461564</v>
      </c>
      <c r="D31" s="12">
        <v>78442</v>
      </c>
      <c r="E31" s="12">
        <v>40</v>
      </c>
      <c r="F31" s="12">
        <v>900659</v>
      </c>
    </row>
    <row r="32" spans="1:6" ht="11.25">
      <c r="A32" s="26"/>
      <c r="B32" s="26"/>
      <c r="C32" s="26"/>
      <c r="D32" s="26"/>
      <c r="E32" s="26"/>
      <c r="F32" s="26"/>
    </row>
    <row r="33" spans="1:6" ht="11.25">
      <c r="A33" s="12" t="s">
        <v>452</v>
      </c>
      <c r="B33" s="58">
        <v>0.3709554917507398</v>
      </c>
      <c r="C33" s="58">
        <v>0.19620778958404814</v>
      </c>
      <c r="D33" s="58">
        <v>0.1499082841305456</v>
      </c>
      <c r="E33" s="58">
        <v>-63.5</v>
      </c>
      <c r="F33" s="58">
        <v>0.2605083440397056</v>
      </c>
    </row>
    <row r="34" spans="1:6" ht="11.25">
      <c r="A34" s="12" t="s">
        <v>372</v>
      </c>
      <c r="B34" s="58">
        <v>0.42797126004886127</v>
      </c>
      <c r="C34" s="58">
        <v>0.14064138451005712</v>
      </c>
      <c r="D34" s="58">
        <v>0.13885418525789756</v>
      </c>
      <c r="E34" s="58">
        <v>-3.05</v>
      </c>
      <c r="F34" s="58">
        <v>0.2553874440826106</v>
      </c>
    </row>
  </sheetData>
  <printOptions/>
  <pageMargins left="0.75" right="0.75" top="1" bottom="1"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indexed="33"/>
  </sheetPr>
  <dimension ref="A1:J49"/>
  <sheetViews>
    <sheetView view="pageBreakPreview" zoomScale="85" zoomScaleSheetLayoutView="85" workbookViewId="0" topLeftCell="A1">
      <selection activeCell="A1" sqref="A1"/>
    </sheetView>
  </sheetViews>
  <sheetFormatPr defaultColWidth="9.00390625" defaultRowHeight="14.25"/>
  <cols>
    <col min="1" max="1" width="53.625" style="6" customWidth="1"/>
    <col min="2" max="16384" width="9.00390625" style="6" customWidth="1"/>
  </cols>
  <sheetData>
    <row r="1" ht="12.75">
      <c r="A1" s="20" t="s">
        <v>375</v>
      </c>
    </row>
    <row r="3" ht="11.25">
      <c r="A3" s="26" t="s">
        <v>449</v>
      </c>
    </row>
    <row r="5" spans="1:9" ht="21" customHeight="1">
      <c r="A5" s="160" t="s">
        <v>141</v>
      </c>
      <c r="B5" s="165" t="s">
        <v>177</v>
      </c>
      <c r="C5" s="165" t="s">
        <v>178</v>
      </c>
      <c r="D5" s="165" t="s">
        <v>543</v>
      </c>
      <c r="E5" s="165" t="s">
        <v>179</v>
      </c>
      <c r="F5" s="165" t="s">
        <v>180</v>
      </c>
      <c r="G5" s="165" t="s">
        <v>233</v>
      </c>
      <c r="H5" s="165" t="s">
        <v>181</v>
      </c>
      <c r="I5" s="142" t="s">
        <v>154</v>
      </c>
    </row>
    <row r="7" spans="1:9" ht="11.25">
      <c r="A7" s="26" t="s">
        <v>186</v>
      </c>
      <c r="B7" s="441">
        <v>154391</v>
      </c>
      <c r="C7" s="441">
        <v>22081</v>
      </c>
      <c r="D7" s="441">
        <v>117291</v>
      </c>
      <c r="E7" s="441">
        <v>91235</v>
      </c>
      <c r="F7" s="441">
        <v>68112</v>
      </c>
      <c r="G7" s="441">
        <v>14144</v>
      </c>
      <c r="H7" s="441">
        <v>-669</v>
      </c>
      <c r="I7" s="6">
        <v>466585</v>
      </c>
    </row>
    <row r="8" spans="2:8" ht="11.25">
      <c r="B8" s="441"/>
      <c r="C8" s="441"/>
      <c r="D8" s="441"/>
      <c r="E8" s="441"/>
      <c r="F8" s="441"/>
      <c r="G8" s="441"/>
      <c r="H8" s="441"/>
    </row>
    <row r="9" spans="1:9" ht="11.25">
      <c r="A9" s="6" t="s">
        <v>182</v>
      </c>
      <c r="B9" s="441">
        <v>42015</v>
      </c>
      <c r="C9" s="441">
        <v>3348</v>
      </c>
      <c r="D9" s="441">
        <v>31861</v>
      </c>
      <c r="E9" s="441">
        <v>6008</v>
      </c>
      <c r="F9" s="441">
        <v>1021</v>
      </c>
      <c r="G9" s="441">
        <v>805</v>
      </c>
      <c r="H9" s="441">
        <v>-85058</v>
      </c>
      <c r="I9" s="6">
        <v>0</v>
      </c>
    </row>
    <row r="10" spans="2:8" ht="11.25">
      <c r="B10" s="441"/>
      <c r="C10" s="441"/>
      <c r="D10" s="441"/>
      <c r="E10" s="441"/>
      <c r="F10" s="441"/>
      <c r="G10" s="441"/>
      <c r="H10" s="441"/>
    </row>
    <row r="11" spans="1:9" ht="11.25">
      <c r="A11" s="6" t="s">
        <v>200</v>
      </c>
      <c r="B11" s="441">
        <v>-3072</v>
      </c>
      <c r="C11" s="441">
        <v>-726</v>
      </c>
      <c r="D11" s="441">
        <v>-1830</v>
      </c>
      <c r="E11" s="441">
        <v>1</v>
      </c>
      <c r="F11" s="441">
        <v>-5172</v>
      </c>
      <c r="G11" s="441">
        <v>-706</v>
      </c>
      <c r="H11" s="441">
        <v>11505</v>
      </c>
      <c r="I11" s="39">
        <v>0</v>
      </c>
    </row>
    <row r="12" spans="2:8" ht="11.25">
      <c r="B12" s="441"/>
      <c r="C12" s="441"/>
      <c r="D12" s="441"/>
      <c r="E12" s="441"/>
      <c r="F12" s="441"/>
      <c r="G12" s="441"/>
      <c r="H12" s="441"/>
    </row>
    <row r="13" spans="1:9" ht="11.25">
      <c r="A13" s="6" t="s">
        <v>183</v>
      </c>
      <c r="B13" s="441">
        <v>-15093</v>
      </c>
      <c r="C13" s="441">
        <v>-1345</v>
      </c>
      <c r="D13" s="441">
        <v>-11382</v>
      </c>
      <c r="E13" s="441">
        <v>-2168</v>
      </c>
      <c r="F13" s="441">
        <v>-374</v>
      </c>
      <c r="G13" s="441">
        <v>-259</v>
      </c>
      <c r="H13" s="441">
        <v>30621</v>
      </c>
      <c r="I13" s="39">
        <v>0</v>
      </c>
    </row>
    <row r="14" spans="2:8" ht="11.25">
      <c r="B14" s="441"/>
      <c r="C14" s="441"/>
      <c r="D14" s="441"/>
      <c r="E14" s="441"/>
      <c r="F14" s="12"/>
      <c r="G14" s="12"/>
      <c r="H14" s="441"/>
    </row>
    <row r="15" spans="1:9" ht="11.25">
      <c r="A15" s="6" t="s">
        <v>226</v>
      </c>
      <c r="B15" s="12">
        <v>0</v>
      </c>
      <c r="C15" s="12">
        <v>0</v>
      </c>
      <c r="D15" s="441">
        <v>227.916</v>
      </c>
      <c r="E15" s="441">
        <v>-9223.768</v>
      </c>
      <c r="F15" s="12">
        <v>0</v>
      </c>
      <c r="G15" s="12">
        <v>0</v>
      </c>
      <c r="H15" s="441">
        <v>-58.14799999999923</v>
      </c>
      <c r="I15" s="39">
        <v>-9054</v>
      </c>
    </row>
    <row r="16" spans="2:8" ht="11.25">
      <c r="B16" s="441"/>
      <c r="C16" s="441"/>
      <c r="D16" s="441"/>
      <c r="E16" s="441"/>
      <c r="F16" s="441"/>
      <c r="G16" s="441"/>
      <c r="H16" s="441"/>
    </row>
    <row r="17" spans="1:9" ht="11.25">
      <c r="A17" s="6" t="s">
        <v>227</v>
      </c>
      <c r="B17" s="441">
        <v>-9070</v>
      </c>
      <c r="C17" s="441">
        <v>-815</v>
      </c>
      <c r="D17" s="441">
        <v>-7302</v>
      </c>
      <c r="E17" s="441">
        <v>-1243</v>
      </c>
      <c r="F17" s="441">
        <v>-247</v>
      </c>
      <c r="G17" s="441">
        <v>-194</v>
      </c>
      <c r="H17" s="441">
        <v>-18175</v>
      </c>
      <c r="I17" s="39">
        <v>-37046</v>
      </c>
    </row>
    <row r="18" spans="2:8" ht="11.25">
      <c r="B18" s="441"/>
      <c r="C18" s="441"/>
      <c r="D18" s="441"/>
      <c r="E18" s="441"/>
      <c r="F18" s="441"/>
      <c r="G18" s="441"/>
      <c r="H18" s="441"/>
    </row>
    <row r="19" spans="1:9" ht="11.25">
      <c r="A19" s="6" t="s">
        <v>297</v>
      </c>
      <c r="B19" s="441">
        <v>-14757.65416591361</v>
      </c>
      <c r="C19" s="441">
        <v>-3522.7469425869026</v>
      </c>
      <c r="D19" s="441">
        <v>-13582.167178745707</v>
      </c>
      <c r="E19" s="441">
        <v>-19702.87035363576</v>
      </c>
      <c r="F19" s="441">
        <v>-4932.217121513344</v>
      </c>
      <c r="G19" s="441">
        <v>-5151.344237604675</v>
      </c>
      <c r="H19" s="441">
        <v>61649</v>
      </c>
      <c r="I19" s="39">
        <v>0</v>
      </c>
    </row>
    <row r="21" spans="1:10" ht="11.25">
      <c r="A21" s="26" t="s">
        <v>437</v>
      </c>
      <c r="B21" s="38">
        <v>154413.3458340864</v>
      </c>
      <c r="C21" s="38">
        <v>19020.253057413098</v>
      </c>
      <c r="D21" s="38">
        <v>115283.7488212543</v>
      </c>
      <c r="E21" s="38">
        <v>64906.36164636424</v>
      </c>
      <c r="F21" s="38">
        <v>58407.78287848666</v>
      </c>
      <c r="G21" s="38">
        <v>8638.655762395325</v>
      </c>
      <c r="H21" s="38">
        <v>-185.14800000000105</v>
      </c>
      <c r="I21" s="38">
        <v>420485</v>
      </c>
      <c r="J21" s="6">
        <v>0</v>
      </c>
    </row>
    <row r="23" spans="1:9" ht="11.25">
      <c r="A23" s="26" t="s">
        <v>438</v>
      </c>
      <c r="B23" s="441">
        <v>102758</v>
      </c>
      <c r="C23" s="441">
        <v>14665</v>
      </c>
      <c r="D23" s="441">
        <v>66262</v>
      </c>
      <c r="E23" s="441">
        <v>91714</v>
      </c>
      <c r="F23" s="441">
        <v>51353</v>
      </c>
      <c r="G23" s="441">
        <v>15363</v>
      </c>
      <c r="H23" s="441">
        <v>-482</v>
      </c>
      <c r="I23" s="6">
        <v>341633</v>
      </c>
    </row>
    <row r="25" spans="1:9" s="26" customFormat="1" ht="11.25">
      <c r="A25" s="6"/>
      <c r="B25" s="6"/>
      <c r="C25" s="6"/>
      <c r="D25" s="6"/>
      <c r="E25" s="6"/>
      <c r="F25" s="6"/>
      <c r="G25" s="6"/>
      <c r="H25" s="6"/>
      <c r="I25" s="6"/>
    </row>
    <row r="26" spans="1:9" s="26" customFormat="1" ht="11.25">
      <c r="A26" s="26" t="s">
        <v>439</v>
      </c>
      <c r="B26" s="26">
        <v>478947</v>
      </c>
      <c r="C26" s="26">
        <v>42932</v>
      </c>
      <c r="D26" s="26">
        <v>358724</v>
      </c>
      <c r="E26" s="26">
        <v>130816</v>
      </c>
      <c r="F26" s="26">
        <v>123211</v>
      </c>
      <c r="G26" s="26">
        <v>19975</v>
      </c>
      <c r="H26" s="26">
        <v>114786</v>
      </c>
      <c r="I26" s="26">
        <v>1269391</v>
      </c>
    </row>
    <row r="27" spans="1:9" s="26" customFormat="1" ht="11.25">
      <c r="A27" s="6" t="s">
        <v>370</v>
      </c>
      <c r="B27" s="12">
        <v>17434</v>
      </c>
      <c r="C27" s="12">
        <v>2550</v>
      </c>
      <c r="D27" s="12">
        <v>13720</v>
      </c>
      <c r="E27" s="12">
        <v>60094</v>
      </c>
      <c r="F27" s="12">
        <v>112112</v>
      </c>
      <c r="G27" s="12">
        <v>13944</v>
      </c>
      <c r="H27" s="12">
        <v>0</v>
      </c>
      <c r="I27" s="6">
        <v>219854</v>
      </c>
    </row>
    <row r="28" spans="1:9" s="26" customFormat="1" ht="11.25">
      <c r="A28" s="26" t="s">
        <v>440</v>
      </c>
      <c r="B28" s="26">
        <v>461513</v>
      </c>
      <c r="C28" s="26">
        <v>40382</v>
      </c>
      <c r="D28" s="26">
        <v>345004</v>
      </c>
      <c r="E28" s="26">
        <v>70722</v>
      </c>
      <c r="F28" s="26">
        <v>11099</v>
      </c>
      <c r="G28" s="26">
        <v>6031</v>
      </c>
      <c r="H28" s="26">
        <v>114786</v>
      </c>
      <c r="I28" s="26">
        <v>1049537</v>
      </c>
    </row>
    <row r="30" spans="1:9" s="26" customFormat="1" ht="11.25">
      <c r="A30" s="26" t="s">
        <v>318</v>
      </c>
      <c r="B30" s="26">
        <v>372651</v>
      </c>
      <c r="C30" s="26">
        <v>37122</v>
      </c>
      <c r="D30" s="26">
        <v>293542</v>
      </c>
      <c r="E30" s="26">
        <v>63875</v>
      </c>
      <c r="F30" s="26">
        <v>140042</v>
      </c>
      <c r="G30" s="26">
        <v>17124</v>
      </c>
      <c r="H30" s="26">
        <v>114847</v>
      </c>
      <c r="I30" s="26">
        <v>1039203</v>
      </c>
    </row>
    <row r="31" spans="1:9" ht="11.25">
      <c r="A31" s="6" t="s">
        <v>370</v>
      </c>
      <c r="B31" s="12">
        <v>17536</v>
      </c>
      <c r="C31" s="12">
        <v>3371</v>
      </c>
      <c r="D31" s="12">
        <v>13787</v>
      </c>
      <c r="E31" s="12">
        <v>17704</v>
      </c>
      <c r="F31" s="12">
        <v>128160</v>
      </c>
      <c r="G31" s="12">
        <v>9142</v>
      </c>
      <c r="H31" s="12">
        <v>0</v>
      </c>
      <c r="I31" s="6">
        <v>189700</v>
      </c>
    </row>
    <row r="32" spans="1:9" s="26" customFormat="1" ht="11.25">
      <c r="A32" s="26" t="s">
        <v>441</v>
      </c>
      <c r="B32" s="26">
        <v>355115</v>
      </c>
      <c r="C32" s="26">
        <v>33751</v>
      </c>
      <c r="D32" s="26">
        <v>279755</v>
      </c>
      <c r="E32" s="26">
        <v>46171</v>
      </c>
      <c r="F32" s="26">
        <v>11882</v>
      </c>
      <c r="G32" s="26">
        <v>7982</v>
      </c>
      <c r="H32" s="26">
        <v>114847</v>
      </c>
      <c r="I32" s="26">
        <v>849503</v>
      </c>
    </row>
    <row r="34" ht="11.25">
      <c r="A34" s="26"/>
    </row>
    <row r="35" spans="1:9" ht="11.25">
      <c r="A35" s="12" t="s">
        <v>442</v>
      </c>
      <c r="B35" s="6">
        <v>404897</v>
      </c>
      <c r="C35" s="6">
        <v>43034</v>
      </c>
      <c r="D35" s="6">
        <v>306192</v>
      </c>
      <c r="E35" s="6">
        <v>94570</v>
      </c>
      <c r="F35" s="6">
        <v>130129</v>
      </c>
      <c r="G35" s="6">
        <v>17264</v>
      </c>
      <c r="H35" s="6">
        <v>158211</v>
      </c>
      <c r="I35" s="6">
        <v>1154297</v>
      </c>
    </row>
    <row r="36" spans="1:10" ht="11.25">
      <c r="A36" s="12"/>
      <c r="J36" s="41"/>
    </row>
    <row r="37" spans="1:9" ht="11.25">
      <c r="A37" s="12" t="s">
        <v>373</v>
      </c>
      <c r="B37" s="6">
        <v>351205</v>
      </c>
      <c r="C37" s="6">
        <v>35921</v>
      </c>
      <c r="D37" s="6">
        <v>242905</v>
      </c>
      <c r="E37" s="6">
        <v>53380</v>
      </c>
      <c r="F37" s="6">
        <v>141361</v>
      </c>
      <c r="G37" s="6">
        <v>19993</v>
      </c>
      <c r="H37" s="6">
        <v>55894</v>
      </c>
      <c r="I37" s="6">
        <v>900659</v>
      </c>
    </row>
    <row r="38" ht="11.25">
      <c r="A38" s="12"/>
    </row>
    <row r="39" spans="2:8" ht="11.25">
      <c r="B39" s="41"/>
      <c r="C39" s="41"/>
      <c r="D39" s="41"/>
      <c r="E39" s="41"/>
      <c r="F39" s="41"/>
      <c r="G39" s="41"/>
      <c r="H39" s="41"/>
    </row>
    <row r="40" spans="1:9" ht="11.25">
      <c r="A40" s="12" t="s">
        <v>443</v>
      </c>
      <c r="B40" s="41">
        <v>0.3813645095767229</v>
      </c>
      <c r="C40" s="41">
        <v>0.44198199231800667</v>
      </c>
      <c r="D40" s="41">
        <v>0.3765080368567902</v>
      </c>
      <c r="E40" s="41">
        <v>0.6863314121430077</v>
      </c>
      <c r="F40" s="41">
        <v>0.44884524493761313</v>
      </c>
      <c r="G40" s="41">
        <v>0.5003855284056606</v>
      </c>
      <c r="H40" s="41">
        <v>-0.0011702599692815358</v>
      </c>
      <c r="I40" s="41">
        <v>0.3642779977770019</v>
      </c>
    </row>
    <row r="41" spans="1:9" ht="11.25">
      <c r="A41" s="12" t="s">
        <v>389</v>
      </c>
      <c r="B41" s="41">
        <v>0.2925869506413633</v>
      </c>
      <c r="C41" s="41">
        <v>0.4082570084351772</v>
      </c>
      <c r="D41" s="41">
        <v>0.2727897737798728</v>
      </c>
      <c r="E41" s="41">
        <v>1.7181341326339452</v>
      </c>
      <c r="F41" s="41">
        <v>0.3632755852038398</v>
      </c>
      <c r="G41" s="41">
        <v>0.7684189466313209</v>
      </c>
      <c r="H41" s="41">
        <v>-0.008623465846065768</v>
      </c>
      <c r="I41" s="41">
        <v>0.37931447973095256</v>
      </c>
    </row>
    <row r="42" spans="1:9" ht="11.25">
      <c r="A42" s="12"/>
      <c r="B42" s="41"/>
      <c r="C42" s="41"/>
      <c r="D42" s="41"/>
      <c r="E42" s="41"/>
      <c r="F42" s="41"/>
      <c r="G42" s="41"/>
      <c r="H42" s="41"/>
      <c r="I42" s="41"/>
    </row>
    <row r="43" spans="1:9" ht="24" customHeight="1">
      <c r="A43" s="502" t="s">
        <v>547</v>
      </c>
      <c r="B43" s="499"/>
      <c r="C43" s="499"/>
      <c r="D43" s="499"/>
      <c r="E43" s="499"/>
      <c r="F43" s="499"/>
      <c r="G43" s="499"/>
      <c r="H43" s="499"/>
      <c r="I43" s="41"/>
    </row>
    <row r="44" spans="1:9" ht="11.25">
      <c r="A44" s="12"/>
      <c r="B44" s="41"/>
      <c r="C44" s="41"/>
      <c r="D44" s="41"/>
      <c r="E44" s="41"/>
      <c r="F44" s="41"/>
      <c r="G44" s="41"/>
      <c r="H44" s="41"/>
      <c r="I44" s="41"/>
    </row>
    <row r="45" spans="1:4" ht="11.25">
      <c r="A45" s="497" t="s">
        <v>302</v>
      </c>
      <c r="B45" s="508"/>
      <c r="C45" s="508"/>
      <c r="D45" s="508"/>
    </row>
    <row r="46" spans="1:4" ht="29.25" customHeight="1">
      <c r="A46" s="508"/>
      <c r="B46" s="508"/>
      <c r="C46" s="508"/>
      <c r="D46" s="508"/>
    </row>
    <row r="47" ht="4.5" customHeight="1">
      <c r="B47" s="41"/>
    </row>
    <row r="48" ht="11.25">
      <c r="A48" s="12" t="s">
        <v>374</v>
      </c>
    </row>
    <row r="49" ht="11.25">
      <c r="A49" s="12"/>
    </row>
  </sheetData>
  <mergeCells count="2">
    <mergeCell ref="A45:D46"/>
    <mergeCell ref="A43:H43"/>
  </mergeCells>
  <printOptions/>
  <pageMargins left="0.75" right="0.75" top="1" bottom="1" header="0.5" footer="0.5"/>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F83"/>
  <sheetViews>
    <sheetView view="pageBreakPreview" zoomScaleSheetLayoutView="100" workbookViewId="0" topLeftCell="A1">
      <pane xSplit="1" ySplit="4" topLeftCell="B52" activePane="bottomRight" state="frozen"/>
      <selection pane="topLeft" activeCell="A41" sqref="A41"/>
      <selection pane="topRight" activeCell="A41" sqref="A41"/>
      <selection pane="bottomLeft" activeCell="A41" sqref="A41"/>
      <selection pane="bottomRight" activeCell="A1" sqref="A1"/>
    </sheetView>
  </sheetViews>
  <sheetFormatPr defaultColWidth="9.00390625" defaultRowHeight="14.25"/>
  <cols>
    <col min="1" max="1" width="54.625" style="1" customWidth="1"/>
    <col min="2" max="3" width="11.50390625" style="1" customWidth="1"/>
    <col min="4" max="4" width="11.875" style="1" customWidth="1"/>
    <col min="5" max="6" width="13.625" style="1" customWidth="1"/>
    <col min="7" max="16384" width="9.00390625" style="1" customWidth="1"/>
  </cols>
  <sheetData>
    <row r="1" ht="12.75">
      <c r="A1" s="70" t="s">
        <v>3</v>
      </c>
    </row>
    <row r="3" spans="1:4" ht="22.5">
      <c r="A3" s="67"/>
      <c r="B3" s="72" t="s">
        <v>419</v>
      </c>
      <c r="C3" s="72" t="s">
        <v>315</v>
      </c>
      <c r="D3" s="69" t="s">
        <v>2</v>
      </c>
    </row>
    <row r="4" spans="2:4" ht="11.25">
      <c r="B4" s="226"/>
      <c r="C4" s="226"/>
      <c r="D4" s="226"/>
    </row>
    <row r="5" spans="1:6" ht="14.25" customHeight="1">
      <c r="A5" s="64" t="s">
        <v>258</v>
      </c>
      <c r="B5" s="226"/>
      <c r="C5" s="111"/>
      <c r="D5" s="185"/>
      <c r="E5" s="490"/>
      <c r="F5" s="490"/>
    </row>
    <row r="6" spans="1:6" ht="11.25">
      <c r="A6" s="65"/>
      <c r="B6" s="226"/>
      <c r="C6" s="3"/>
      <c r="D6" s="3"/>
      <c r="E6" s="3"/>
      <c r="F6" s="3"/>
    </row>
    <row r="7" spans="1:4" ht="22.5">
      <c r="A7" s="65" t="s">
        <v>416</v>
      </c>
      <c r="B7" s="271">
        <v>-300704</v>
      </c>
      <c r="C7" s="271">
        <v>-230017</v>
      </c>
      <c r="D7" s="41">
        <v>0.3073120682384345</v>
      </c>
    </row>
    <row r="8" spans="1:4" ht="11.25">
      <c r="A8" s="65"/>
      <c r="D8" s="41"/>
    </row>
    <row r="9" spans="1:4" ht="11.25">
      <c r="A9" s="65" t="s">
        <v>22</v>
      </c>
      <c r="B9" s="271">
        <v>-294881.13</v>
      </c>
      <c r="C9" s="271">
        <v>-222805</v>
      </c>
      <c r="D9" s="41">
        <v>0.323494221404367</v>
      </c>
    </row>
    <row r="10" spans="1:4" ht="11.25">
      <c r="A10" s="65"/>
      <c r="B10" s="4"/>
      <c r="D10" s="41"/>
    </row>
    <row r="11" spans="1:4" ht="11.25">
      <c r="A11" s="65" t="s">
        <v>415</v>
      </c>
      <c r="B11" s="270">
        <v>-466585</v>
      </c>
      <c r="C11" s="270">
        <v>-388767</v>
      </c>
      <c r="D11" s="41">
        <v>0.20016616636700135</v>
      </c>
    </row>
    <row r="12" spans="1:4" ht="11.25">
      <c r="A12" s="65"/>
      <c r="D12" s="41"/>
    </row>
    <row r="13" spans="1:4" ht="11.25">
      <c r="A13" s="65" t="s">
        <v>512</v>
      </c>
      <c r="B13" s="41">
        <v>0.5758286271526089</v>
      </c>
      <c r="C13" s="41">
        <v>0.6826968338362053</v>
      </c>
      <c r="D13" s="41"/>
    </row>
    <row r="14" spans="1:4" ht="11.25">
      <c r="A14" s="65"/>
      <c r="D14" s="41"/>
    </row>
    <row r="15" spans="1:4" ht="11.25">
      <c r="A15" s="65" t="s">
        <v>513</v>
      </c>
      <c r="B15" s="94">
        <v>0.42417137284739115</v>
      </c>
      <c r="C15" s="94">
        <v>0.3173031661637947</v>
      </c>
      <c r="D15" s="41"/>
    </row>
    <row r="16" spans="1:4" ht="11.25">
      <c r="A16" s="65"/>
      <c r="D16" s="41"/>
    </row>
    <row r="17" spans="1:4" ht="11.25">
      <c r="A17" s="65" t="s">
        <v>195</v>
      </c>
      <c r="B17" s="41">
        <v>0.5895777565016902</v>
      </c>
      <c r="C17" s="41">
        <v>0.587450171322527</v>
      </c>
      <c r="D17" s="41"/>
    </row>
    <row r="18" spans="1:4" ht="11.25">
      <c r="A18" s="65"/>
      <c r="D18" s="41"/>
    </row>
    <row r="19" spans="1:4" ht="11.25">
      <c r="A19" s="65" t="s">
        <v>196</v>
      </c>
      <c r="B19" s="94">
        <v>0.4094920046180626</v>
      </c>
      <c r="C19" s="41">
        <v>0.40059198283146114</v>
      </c>
      <c r="D19" s="41"/>
    </row>
    <row r="20" spans="1:4" ht="11.25">
      <c r="A20" s="65"/>
      <c r="B20" s="41"/>
      <c r="D20" s="41"/>
    </row>
    <row r="21" spans="1:4" ht="11.25">
      <c r="A21" s="65" t="s">
        <v>299</v>
      </c>
      <c r="B21" s="41">
        <v>0.2605083440397056</v>
      </c>
      <c r="C21" s="41">
        <v>0.2553874440826106</v>
      </c>
      <c r="D21" s="41"/>
    </row>
    <row r="22" spans="1:4" ht="11.25">
      <c r="A22" s="65"/>
      <c r="B22" s="40"/>
      <c r="D22" s="41"/>
    </row>
    <row r="23" spans="1:4" ht="11.25">
      <c r="A23" s="65" t="s">
        <v>300</v>
      </c>
      <c r="B23" s="41">
        <v>0.3166905383772854</v>
      </c>
      <c r="C23" s="41">
        <v>0.3267941448500339</v>
      </c>
      <c r="D23" s="41"/>
    </row>
    <row r="24" spans="1:4" ht="11.25">
      <c r="A24" s="65"/>
      <c r="B24" s="40"/>
      <c r="D24" s="41"/>
    </row>
    <row r="25" spans="1:4" ht="11.25">
      <c r="A25" s="65" t="s">
        <v>384</v>
      </c>
      <c r="B25" s="21">
        <v>92.25010117361393</v>
      </c>
      <c r="C25" s="62">
        <v>91.4925766283525</v>
      </c>
      <c r="D25" s="41"/>
    </row>
    <row r="26" spans="1:4" ht="11.25">
      <c r="A26" s="65"/>
      <c r="D26" s="41"/>
    </row>
    <row r="27" spans="1:5" ht="11.25">
      <c r="A27" s="65" t="s">
        <v>514</v>
      </c>
      <c r="B27" s="41">
        <v>0.2921672187216734</v>
      </c>
      <c r="C27" s="41">
        <v>0.2686751921870707</v>
      </c>
      <c r="D27" s="41"/>
      <c r="E27" s="41"/>
    </row>
    <row r="28" spans="1:4" ht="11.25">
      <c r="A28" s="65"/>
      <c r="D28" s="41"/>
    </row>
    <row r="29" spans="1:5" ht="11.25">
      <c r="A29" s="65" t="s">
        <v>197</v>
      </c>
      <c r="B29" s="94">
        <v>0.7078327812783266</v>
      </c>
      <c r="C29" s="94">
        <v>0.7313248078129293</v>
      </c>
      <c r="D29" s="41"/>
      <c r="E29" s="94"/>
    </row>
    <row r="30" spans="1:4" ht="11.25">
      <c r="A30" s="65"/>
      <c r="B30" s="43"/>
      <c r="D30" s="41"/>
    </row>
    <row r="31" spans="1:5" ht="11.25">
      <c r="A31" s="65" t="s">
        <v>515</v>
      </c>
      <c r="B31" s="41">
        <v>0.2626372029745473</v>
      </c>
      <c r="C31" s="41">
        <v>0.2729365411342446</v>
      </c>
      <c r="D31" s="41"/>
      <c r="E31" s="41"/>
    </row>
    <row r="32" spans="1:4" ht="11.25">
      <c r="A32" s="65"/>
      <c r="B32" s="41"/>
      <c r="C32" s="41"/>
      <c r="D32" s="41"/>
    </row>
    <row r="33" spans="1:4" ht="11.25">
      <c r="A33" s="2"/>
      <c r="B33" s="97"/>
      <c r="C33" s="97"/>
      <c r="D33" s="197"/>
    </row>
    <row r="34" spans="1:4" ht="11.25">
      <c r="A34" s="64" t="s">
        <v>47</v>
      </c>
      <c r="D34" s="41"/>
    </row>
    <row r="35" spans="1:4" ht="11.25">
      <c r="A35" s="65"/>
      <c r="D35" s="41"/>
    </row>
    <row r="36" spans="1:4" ht="11.25">
      <c r="A36" s="65" t="s">
        <v>281</v>
      </c>
      <c r="B36" s="6">
        <v>2665</v>
      </c>
      <c r="C36" s="6">
        <v>2042</v>
      </c>
      <c r="D36" s="41">
        <v>0.3050930460333008</v>
      </c>
    </row>
    <row r="37" spans="1:4" ht="11.25">
      <c r="A37" s="65"/>
      <c r="D37" s="41"/>
    </row>
    <row r="38" spans="1:4" ht="22.5">
      <c r="A38" s="65" t="s">
        <v>385</v>
      </c>
      <c r="B38" s="6">
        <v>1834</v>
      </c>
      <c r="C38" s="6">
        <v>1512</v>
      </c>
      <c r="D38" s="41">
        <v>0.21296296296296302</v>
      </c>
    </row>
    <row r="39" spans="1:4" ht="6.75" customHeight="1">
      <c r="A39" s="65"/>
      <c r="B39" s="6"/>
      <c r="D39" s="41"/>
    </row>
    <row r="40" spans="1:4" ht="11.25">
      <c r="A40" s="65" t="s">
        <v>386</v>
      </c>
      <c r="B40" s="6">
        <v>1542</v>
      </c>
      <c r="C40" s="6">
        <v>1226</v>
      </c>
      <c r="D40" s="41">
        <v>0.2577487765089723</v>
      </c>
    </row>
    <row r="41" spans="1:4" ht="11.25">
      <c r="A41" s="65"/>
      <c r="B41" s="6"/>
      <c r="D41" s="41"/>
    </row>
    <row r="42" spans="1:4" ht="11.25">
      <c r="A42" s="65" t="s">
        <v>198</v>
      </c>
      <c r="B42" s="6">
        <v>26300</v>
      </c>
      <c r="C42" s="6">
        <v>23901</v>
      </c>
      <c r="D42" s="41">
        <v>0.10037236935693072</v>
      </c>
    </row>
    <row r="43" spans="1:4" ht="11.25">
      <c r="A43" s="65"/>
      <c r="C43" s="53"/>
      <c r="D43" s="41"/>
    </row>
    <row r="44" spans="1:4" ht="11.25">
      <c r="A44" s="65" t="s">
        <v>259</v>
      </c>
      <c r="B44" s="53">
        <v>10190</v>
      </c>
      <c r="C44" s="53">
        <v>9605</v>
      </c>
      <c r="D44" s="41">
        <v>0.06090577824049981</v>
      </c>
    </row>
    <row r="45" spans="1:4" ht="11.25">
      <c r="A45" s="65"/>
      <c r="B45" s="6"/>
      <c r="D45" s="41"/>
    </row>
    <row r="46" spans="1:4" ht="11.25">
      <c r="A46" s="65" t="s">
        <v>260</v>
      </c>
      <c r="B46" s="41">
        <v>0.38745247148288975</v>
      </c>
      <c r="C46" s="41">
        <v>0.40186603071001215</v>
      </c>
      <c r="D46" s="41"/>
    </row>
    <row r="47" spans="1:4" ht="11.25">
      <c r="A47" s="65"/>
      <c r="B47" s="30"/>
      <c r="D47" s="41"/>
    </row>
    <row r="48" spans="1:4" ht="11.25">
      <c r="A48" s="65" t="s">
        <v>319</v>
      </c>
      <c r="B48" s="6">
        <v>54986.47887323944</v>
      </c>
      <c r="C48" s="6">
        <v>56331.08208955224</v>
      </c>
      <c r="D48" s="41">
        <v>-0.023869650048178093</v>
      </c>
    </row>
    <row r="49" spans="1:4" ht="11.25">
      <c r="A49" s="65"/>
      <c r="B49" s="6"/>
      <c r="C49" s="6"/>
      <c r="D49" s="41"/>
    </row>
    <row r="50" spans="1:4" ht="11.25">
      <c r="A50" s="65" t="s">
        <v>142</v>
      </c>
      <c r="B50" s="41">
        <v>0.24739804255860684</v>
      </c>
      <c r="C50" s="41">
        <v>0.1767161410018553</v>
      </c>
      <c r="D50" s="41"/>
    </row>
    <row r="51" spans="1:4" ht="11.25">
      <c r="A51" s="65"/>
      <c r="B51" s="6"/>
      <c r="C51" s="6"/>
      <c r="D51" s="41"/>
    </row>
    <row r="52" spans="1:4" ht="11.25">
      <c r="A52" s="65" t="s">
        <v>262</v>
      </c>
      <c r="B52" s="41">
        <v>0.14705345151759333</v>
      </c>
      <c r="C52" s="41">
        <v>0.16274141630901287</v>
      </c>
      <c r="D52" s="41"/>
    </row>
    <row r="53" spans="1:4" ht="11.25">
      <c r="A53" s="65"/>
      <c r="D53" s="41"/>
    </row>
    <row r="54" spans="1:4" ht="11.25">
      <c r="A54" s="2"/>
      <c r="B54" s="97"/>
      <c r="C54" s="97"/>
      <c r="D54" s="197"/>
    </row>
    <row r="55" spans="1:4" ht="11.25">
      <c r="A55" s="64" t="s">
        <v>215</v>
      </c>
      <c r="D55" s="41"/>
    </row>
    <row r="56" spans="1:4" ht="11.25">
      <c r="A56" s="64"/>
      <c r="D56" s="41"/>
    </row>
    <row r="57" spans="1:4" ht="11.25">
      <c r="A57" s="65" t="s">
        <v>414</v>
      </c>
      <c r="B57" s="62">
        <v>53.3</v>
      </c>
      <c r="C57" s="62">
        <v>41.9</v>
      </c>
      <c r="D57" s="41">
        <v>0.2720763723150357</v>
      </c>
    </row>
    <row r="58" spans="1:4" ht="11.25">
      <c r="A58" s="65"/>
      <c r="D58" s="41"/>
    </row>
    <row r="59" spans="1:4" ht="11.25">
      <c r="A59" s="65" t="s">
        <v>24</v>
      </c>
      <c r="B59" s="21">
        <v>52.3</v>
      </c>
      <c r="C59" s="95">
        <v>40.6</v>
      </c>
      <c r="D59" s="41">
        <v>0.28817733990147776</v>
      </c>
    </row>
    <row r="60" spans="1:4" ht="11.25">
      <c r="A60" s="65"/>
      <c r="D60" s="41"/>
    </row>
    <row r="61" spans="1:4" ht="11.25">
      <c r="A61" s="65" t="s">
        <v>25</v>
      </c>
      <c r="B61" s="62">
        <v>54.7</v>
      </c>
      <c r="C61" s="62">
        <v>53.8</v>
      </c>
      <c r="D61" s="41">
        <v>0.016728624535315983</v>
      </c>
    </row>
    <row r="62" spans="1:4" ht="11.25">
      <c r="A62" s="65" t="s">
        <v>548</v>
      </c>
      <c r="C62" s="95"/>
      <c r="D62" s="41"/>
    </row>
    <row r="63" spans="1:4" ht="11.25">
      <c r="A63" s="65" t="s">
        <v>26</v>
      </c>
      <c r="B63" s="62">
        <v>50.42115181752782</v>
      </c>
      <c r="C63" s="62">
        <v>49.96</v>
      </c>
      <c r="D63" s="41">
        <v>0.009230420687106111</v>
      </c>
    </row>
    <row r="64" spans="1:4" ht="11.25">
      <c r="A64" s="65"/>
      <c r="C64" s="95"/>
      <c r="D64" s="41"/>
    </row>
    <row r="65" spans="1:4" ht="11.25">
      <c r="A65" s="65" t="s">
        <v>60</v>
      </c>
      <c r="B65" s="62">
        <v>23</v>
      </c>
      <c r="C65" s="62">
        <v>18.2</v>
      </c>
      <c r="D65" s="41">
        <v>0.2637362637362637</v>
      </c>
    </row>
    <row r="66" spans="1:4" ht="11.25">
      <c r="A66" s="65"/>
      <c r="C66" s="95"/>
      <c r="D66" s="41"/>
    </row>
    <row r="67" spans="1:4" ht="11.25">
      <c r="A67" s="65" t="s">
        <v>27</v>
      </c>
      <c r="B67" s="62">
        <v>2.317391304347826</v>
      </c>
      <c r="C67" s="95">
        <v>2.302197802197802</v>
      </c>
      <c r="D67" s="41">
        <v>0.006599564179723849</v>
      </c>
    </row>
    <row r="68" spans="1:4" ht="11.25">
      <c r="A68" s="65"/>
      <c r="D68" s="41"/>
    </row>
    <row r="69" spans="1:4" ht="11.25">
      <c r="A69" s="65" t="s">
        <v>28</v>
      </c>
      <c r="B69" s="62">
        <v>178.58380125914584</v>
      </c>
      <c r="C69" s="62">
        <v>148.85281233572806</v>
      </c>
      <c r="D69" s="41">
        <v>0.1997341431236208</v>
      </c>
    </row>
    <row r="70" spans="1:4" ht="11.25">
      <c r="A70" s="65"/>
      <c r="D70" s="41"/>
    </row>
    <row r="71" spans="1:4" ht="11.25">
      <c r="A71" s="65" t="s">
        <v>228</v>
      </c>
      <c r="B71" s="62">
        <v>563.7826845317352</v>
      </c>
      <c r="C71" s="62">
        <v>548.83891375</v>
      </c>
      <c r="D71" s="41">
        <v>0.027227972374681553</v>
      </c>
    </row>
    <row r="72" spans="1:4" ht="11.25">
      <c r="A72" s="65"/>
      <c r="D72" s="41"/>
    </row>
    <row r="73" spans="1:4" ht="11.25">
      <c r="A73" s="65" t="s">
        <v>187</v>
      </c>
      <c r="B73" s="1">
        <v>609.3</v>
      </c>
      <c r="C73" s="62">
        <v>593.2</v>
      </c>
      <c r="D73" s="41">
        <v>0.027140930546190045</v>
      </c>
    </row>
    <row r="74" spans="1:4" ht="11.25">
      <c r="A74" s="65"/>
      <c r="D74" s="41"/>
    </row>
    <row r="75" spans="1:4" ht="11.25">
      <c r="A75" s="65" t="s">
        <v>188</v>
      </c>
      <c r="B75" s="6">
        <v>658</v>
      </c>
      <c r="C75" s="304">
        <v>588</v>
      </c>
      <c r="D75" s="41">
        <v>0.11904761904761907</v>
      </c>
    </row>
    <row r="76" spans="1:4" ht="11.25">
      <c r="A76" s="65"/>
      <c r="D76" s="41"/>
    </row>
    <row r="77" spans="1:4" ht="11.25">
      <c r="A77" s="65" t="s">
        <v>199</v>
      </c>
      <c r="B77" s="6">
        <v>4009.1939999999995</v>
      </c>
      <c r="C77" s="6">
        <v>3488.0160000000005</v>
      </c>
      <c r="D77" s="41">
        <v>0.14941961275406968</v>
      </c>
    </row>
    <row r="78" spans="1:4" ht="11.25">
      <c r="A78" s="65"/>
      <c r="D78" s="41"/>
    </row>
    <row r="79" spans="1:4" ht="11.25">
      <c r="A79" s="65" t="s">
        <v>29</v>
      </c>
      <c r="B79" s="278">
        <v>-5430</v>
      </c>
      <c r="C79" s="278">
        <v>-4453</v>
      </c>
      <c r="D79" s="41">
        <v>0.21940264989894454</v>
      </c>
    </row>
    <row r="80" ht="11.25">
      <c r="D80" s="41"/>
    </row>
    <row r="81" spans="1:4" ht="11.25">
      <c r="A81" s="1" t="s">
        <v>30</v>
      </c>
      <c r="B81" s="63">
        <v>14.1958948</v>
      </c>
      <c r="C81" s="63">
        <v>10.7222002</v>
      </c>
      <c r="D81" s="41">
        <v>0.32397218250037896</v>
      </c>
    </row>
    <row r="82" ht="11.25">
      <c r="D82" s="41"/>
    </row>
    <row r="83" spans="1:4" ht="11.25">
      <c r="A83" s="1" t="s">
        <v>202</v>
      </c>
      <c r="B83" s="63">
        <v>13.384592908333333</v>
      </c>
      <c r="C83" s="63">
        <v>11.428669466666667</v>
      </c>
      <c r="D83" s="41">
        <v>0.17114183303414232</v>
      </c>
    </row>
  </sheetData>
  <mergeCells count="1">
    <mergeCell ref="E5:F5"/>
  </mergeCells>
  <printOptions/>
  <pageMargins left="0.75" right="0.75" top="1" bottom="1" header="0.5" footer="0.5"/>
  <pageSetup horizontalDpi="600" verticalDpi="600" orientation="portrait" paperSize="9" scale="58" r:id="rId1"/>
</worksheet>
</file>

<file path=xl/worksheets/sheet30.xml><?xml version="1.0" encoding="utf-8"?>
<worksheet xmlns="http://schemas.openxmlformats.org/spreadsheetml/2006/main" xmlns:r="http://schemas.openxmlformats.org/officeDocument/2006/relationships">
  <sheetPr>
    <tabColor indexed="33"/>
  </sheetPr>
  <dimension ref="A1:I30"/>
  <sheetViews>
    <sheetView view="pageBreakPreview" zoomScaleSheetLayoutView="100" workbookViewId="0" topLeftCell="A1">
      <selection activeCell="A1" sqref="A1"/>
    </sheetView>
  </sheetViews>
  <sheetFormatPr defaultColWidth="9.00390625" defaultRowHeight="14.25"/>
  <cols>
    <col min="1" max="1" width="28.00390625" style="0" customWidth="1"/>
    <col min="2" max="2" width="9.625" style="0" customWidth="1"/>
  </cols>
  <sheetData>
    <row r="1" spans="1:9" ht="14.25">
      <c r="A1" s="140" t="s">
        <v>12</v>
      </c>
      <c r="B1" s="5"/>
      <c r="C1" s="5"/>
      <c r="D1" s="5"/>
      <c r="E1" s="5"/>
      <c r="F1" s="5"/>
      <c r="G1" s="5"/>
      <c r="H1" s="5"/>
      <c r="I1" s="146"/>
    </row>
    <row r="2" spans="1:9" ht="14.25">
      <c r="A2" s="46"/>
      <c r="B2" s="5"/>
      <c r="C2" s="5"/>
      <c r="D2" s="5"/>
      <c r="E2" s="5"/>
      <c r="F2" s="5"/>
      <c r="G2" s="5"/>
      <c r="H2" s="5"/>
      <c r="I2" s="146"/>
    </row>
    <row r="3" spans="1:9" ht="36" customHeight="1">
      <c r="A3" s="509" t="s">
        <v>546</v>
      </c>
      <c r="B3" s="510"/>
      <c r="C3" s="510"/>
      <c r="D3" s="510"/>
      <c r="E3" s="510"/>
      <c r="F3" s="510"/>
      <c r="G3" s="510"/>
      <c r="H3" s="144"/>
      <c r="I3" s="146"/>
    </row>
    <row r="4" spans="1:9" ht="9" customHeight="1">
      <c r="A4" s="143"/>
      <c r="B4" s="144"/>
      <c r="C4" s="144"/>
      <c r="D4" s="144"/>
      <c r="E4" s="144"/>
      <c r="F4" s="144"/>
      <c r="G4" s="144"/>
      <c r="H4" s="144"/>
      <c r="I4" s="146"/>
    </row>
    <row r="5" spans="1:9" ht="14.25">
      <c r="A5" s="27" t="s">
        <v>13</v>
      </c>
      <c r="B5" s="5"/>
      <c r="C5" s="5"/>
      <c r="D5" s="5"/>
      <c r="E5" s="5"/>
      <c r="F5" s="5"/>
      <c r="G5" s="5"/>
      <c r="H5" s="5"/>
      <c r="I5" s="146"/>
    </row>
    <row r="6" spans="1:9" ht="14.25">
      <c r="A6" s="27"/>
      <c r="B6" s="5"/>
      <c r="C6" s="5"/>
      <c r="D6" s="5"/>
      <c r="E6" s="5"/>
      <c r="F6" s="5"/>
      <c r="G6" s="5"/>
      <c r="H6" s="5"/>
      <c r="I6" s="146"/>
    </row>
    <row r="7" spans="1:9" ht="30.75" customHeight="1">
      <c r="A7" s="511" t="s">
        <v>510</v>
      </c>
      <c r="B7" s="512"/>
      <c r="C7" s="512"/>
      <c r="D7" s="512"/>
      <c r="E7" s="512"/>
      <c r="F7" s="512"/>
      <c r="G7" s="472"/>
      <c r="H7" s="472"/>
      <c r="I7" s="146"/>
    </row>
    <row r="8" spans="1:9" ht="14.25">
      <c r="A8" s="46"/>
      <c r="B8" s="5"/>
      <c r="C8" s="5"/>
      <c r="D8" s="5"/>
      <c r="E8" s="5"/>
      <c r="F8" s="5"/>
      <c r="G8" s="5"/>
      <c r="H8" s="5"/>
      <c r="I8" s="146"/>
    </row>
    <row r="9" spans="1:9" ht="22.5">
      <c r="A9" s="74"/>
      <c r="B9" s="69" t="s">
        <v>6</v>
      </c>
      <c r="C9" s="69" t="s">
        <v>7</v>
      </c>
      <c r="D9" s="69" t="s">
        <v>488</v>
      </c>
      <c r="E9" s="69" t="s">
        <v>8</v>
      </c>
      <c r="F9" s="69" t="s">
        <v>9</v>
      </c>
      <c r="G9" s="5"/>
      <c r="H9" s="5"/>
      <c r="I9" s="146"/>
    </row>
    <row r="10" spans="1:9" ht="14.25">
      <c r="A10" s="145" t="s">
        <v>419</v>
      </c>
      <c r="B10" s="69" t="s">
        <v>237</v>
      </c>
      <c r="C10" s="69" t="s">
        <v>237</v>
      </c>
      <c r="D10" s="69" t="s">
        <v>489</v>
      </c>
      <c r="E10" s="69" t="s">
        <v>238</v>
      </c>
      <c r="F10" s="69" t="s">
        <v>238</v>
      </c>
      <c r="G10" s="5"/>
      <c r="H10" s="5"/>
      <c r="I10" s="146"/>
    </row>
    <row r="11" spans="1:9" ht="14.25">
      <c r="A11" s="5" t="s">
        <v>10</v>
      </c>
      <c r="B11" s="12">
        <v>12789</v>
      </c>
      <c r="C11" s="12">
        <v>13687</v>
      </c>
      <c r="D11" s="12">
        <v>567.9</v>
      </c>
      <c r="E11" s="12">
        <v>1284</v>
      </c>
      <c r="F11" s="12">
        <v>1357</v>
      </c>
      <c r="G11" s="5"/>
      <c r="H11" s="5"/>
      <c r="I11" s="146"/>
    </row>
    <row r="12" spans="1:9" ht="13.5" customHeight="1">
      <c r="A12" s="5" t="s">
        <v>11</v>
      </c>
      <c r="B12" s="12">
        <v>90426</v>
      </c>
      <c r="C12" s="12">
        <v>93075</v>
      </c>
      <c r="D12" s="12">
        <v>2383</v>
      </c>
      <c r="E12" s="12">
        <v>5314</v>
      </c>
      <c r="F12" s="12">
        <v>5485</v>
      </c>
      <c r="G12" s="5"/>
      <c r="H12" s="5"/>
      <c r="I12" s="146"/>
    </row>
    <row r="13" spans="1:9" ht="14.25">
      <c r="A13" s="5"/>
      <c r="B13" s="5"/>
      <c r="C13" s="5"/>
      <c r="D13" s="5"/>
      <c r="E13" s="5"/>
      <c r="F13" s="5"/>
      <c r="G13" s="5"/>
      <c r="H13" s="5"/>
      <c r="I13" s="146"/>
    </row>
    <row r="14" spans="1:9" ht="14.25">
      <c r="A14" s="5" t="s">
        <v>201</v>
      </c>
      <c r="B14" s="58">
        <v>0.14143056200650256</v>
      </c>
      <c r="C14" s="58">
        <v>0.14705345151759333</v>
      </c>
      <c r="D14" s="58">
        <v>0.23831305077633236</v>
      </c>
      <c r="E14" s="58">
        <v>0.242</v>
      </c>
      <c r="F14" s="58">
        <v>0.24739804255860684</v>
      </c>
      <c r="G14" s="5"/>
      <c r="H14" s="5"/>
      <c r="I14" s="146"/>
    </row>
    <row r="15" spans="1:9" ht="14.25">
      <c r="A15" s="5" t="s">
        <v>236</v>
      </c>
      <c r="B15" s="58">
        <v>0.09286769670853118</v>
      </c>
      <c r="C15" s="58">
        <v>0.1042</v>
      </c>
      <c r="D15" s="58">
        <v>0.19</v>
      </c>
      <c r="E15" s="58">
        <v>0.132</v>
      </c>
      <c r="F15" s="58">
        <v>0.1482632133492974</v>
      </c>
      <c r="G15" s="5"/>
      <c r="H15" s="5"/>
      <c r="I15" s="146"/>
    </row>
    <row r="16" spans="1:9" ht="14.25">
      <c r="A16" s="46"/>
      <c r="B16" s="5"/>
      <c r="C16" s="5"/>
      <c r="D16" s="5"/>
      <c r="E16" s="5"/>
      <c r="F16" s="5"/>
      <c r="G16" s="5"/>
      <c r="H16" s="5"/>
      <c r="I16" s="146"/>
    </row>
    <row r="17" spans="1:9" ht="22.5">
      <c r="A17" s="199"/>
      <c r="B17" s="198" t="s">
        <v>6</v>
      </c>
      <c r="C17" s="198" t="s">
        <v>7</v>
      </c>
      <c r="D17" s="198" t="s">
        <v>488</v>
      </c>
      <c r="E17" s="198" t="s">
        <v>8</v>
      </c>
      <c r="F17" s="198" t="s">
        <v>9</v>
      </c>
      <c r="G17" s="5"/>
      <c r="H17" s="5"/>
      <c r="I17" s="146"/>
    </row>
    <row r="18" spans="1:9" ht="14.25">
      <c r="A18" s="200" t="s">
        <v>315</v>
      </c>
      <c r="B18" s="198" t="s">
        <v>237</v>
      </c>
      <c r="C18" s="198" t="s">
        <v>237</v>
      </c>
      <c r="D18" s="198" t="s">
        <v>489</v>
      </c>
      <c r="E18" s="198" t="s">
        <v>238</v>
      </c>
      <c r="F18" s="198" t="s">
        <v>238</v>
      </c>
      <c r="G18" s="5"/>
      <c r="H18" s="5"/>
      <c r="I18" s="146"/>
    </row>
    <row r="19" spans="1:9" ht="14.25">
      <c r="A19" s="5" t="s">
        <v>10</v>
      </c>
      <c r="B19" s="12">
        <v>11976</v>
      </c>
      <c r="C19" s="12">
        <v>12134</v>
      </c>
      <c r="D19" s="12">
        <v>268.9</v>
      </c>
      <c r="E19" s="12">
        <v>725</v>
      </c>
      <c r="F19" s="12">
        <v>762</v>
      </c>
      <c r="G19" s="5"/>
      <c r="H19" s="5"/>
      <c r="I19" s="146"/>
    </row>
    <row r="20" spans="1:9" ht="14.25">
      <c r="A20" s="5" t="s">
        <v>11</v>
      </c>
      <c r="B20" s="12">
        <v>74309</v>
      </c>
      <c r="C20" s="12">
        <v>74560</v>
      </c>
      <c r="D20" s="12">
        <v>1421.6</v>
      </c>
      <c r="E20" s="12">
        <v>3815</v>
      </c>
      <c r="F20" s="12">
        <v>4312</v>
      </c>
      <c r="G20" s="5"/>
      <c r="H20" s="5"/>
      <c r="I20" s="146"/>
    </row>
    <row r="21" spans="1:9" ht="14.25">
      <c r="A21" s="5"/>
      <c r="B21" s="5"/>
      <c r="C21" s="5"/>
      <c r="D21" s="5"/>
      <c r="E21" s="5"/>
      <c r="F21" s="5"/>
      <c r="G21" s="5"/>
      <c r="H21" s="5"/>
      <c r="I21" s="146"/>
    </row>
    <row r="22" spans="1:9" ht="14.25">
      <c r="A22" s="5" t="s">
        <v>201</v>
      </c>
      <c r="B22" s="58">
        <v>0.1611648656286587</v>
      </c>
      <c r="C22" s="58">
        <v>0.16274141630901287</v>
      </c>
      <c r="D22" s="58">
        <v>0.18915306696679798</v>
      </c>
      <c r="E22" s="58">
        <v>0.19003931847968544</v>
      </c>
      <c r="F22" s="58">
        <v>0.1767161410018553</v>
      </c>
      <c r="G22" s="5"/>
      <c r="H22" s="5"/>
      <c r="I22" s="146"/>
    </row>
    <row r="23" spans="1:9" ht="14.25">
      <c r="A23" s="5" t="s">
        <v>239</v>
      </c>
      <c r="B23" s="58">
        <v>0.10388240856511313</v>
      </c>
      <c r="C23" s="58">
        <v>0.111</v>
      </c>
      <c r="D23" s="58">
        <v>0.18</v>
      </c>
      <c r="E23" s="58">
        <v>0.144</v>
      </c>
      <c r="F23" s="58">
        <v>0.116</v>
      </c>
      <c r="G23" s="5"/>
      <c r="H23" s="5"/>
      <c r="I23" s="146"/>
    </row>
    <row r="24" spans="1:9" ht="14.25">
      <c r="A24" s="46"/>
      <c r="B24" s="5"/>
      <c r="C24" s="5"/>
      <c r="D24" s="5"/>
      <c r="E24" s="5"/>
      <c r="F24" s="5"/>
      <c r="G24" s="5"/>
      <c r="H24" s="5"/>
      <c r="I24" s="146"/>
    </row>
    <row r="25" spans="1:9" ht="14.25">
      <c r="A25" s="5"/>
      <c r="B25" s="5"/>
      <c r="C25" s="5"/>
      <c r="D25" s="5"/>
      <c r="E25" s="5"/>
      <c r="F25" s="5"/>
      <c r="G25" s="5"/>
      <c r="H25" s="5"/>
      <c r="I25" s="146"/>
    </row>
    <row r="26" spans="1:9" ht="14.25">
      <c r="A26" s="5" t="s">
        <v>511</v>
      </c>
      <c r="B26" s="5"/>
      <c r="C26" s="5"/>
      <c r="D26" s="5"/>
      <c r="E26" s="5"/>
      <c r="F26" s="5"/>
      <c r="G26" s="5"/>
      <c r="H26" s="5"/>
      <c r="I26" s="146"/>
    </row>
    <row r="27" spans="1:9" ht="14.25">
      <c r="A27" s="5" t="s">
        <v>509</v>
      </c>
      <c r="B27" s="5"/>
      <c r="C27" s="5"/>
      <c r="D27" s="5"/>
      <c r="E27" s="5"/>
      <c r="F27" s="5"/>
      <c r="G27" s="5"/>
      <c r="H27" s="5"/>
      <c r="I27" s="146"/>
    </row>
    <row r="28" spans="1:9" ht="14.25">
      <c r="A28" s="5"/>
      <c r="B28" s="5"/>
      <c r="C28" s="5"/>
      <c r="D28" s="5"/>
      <c r="E28" s="5"/>
      <c r="F28" s="5"/>
      <c r="G28" s="5"/>
      <c r="H28" s="5"/>
      <c r="I28" s="146"/>
    </row>
    <row r="29" spans="1:9" ht="14.25">
      <c r="A29" s="5"/>
      <c r="B29" s="5"/>
      <c r="C29" s="5"/>
      <c r="D29" s="5"/>
      <c r="E29" s="5"/>
      <c r="F29" s="5"/>
      <c r="G29" s="5"/>
      <c r="H29" s="5"/>
      <c r="I29" s="146"/>
    </row>
    <row r="30" spans="1:9" ht="14.25">
      <c r="A30" s="5"/>
      <c r="B30" s="5"/>
      <c r="C30" s="5"/>
      <c r="D30" s="5"/>
      <c r="E30" s="5"/>
      <c r="F30" s="5"/>
      <c r="G30" s="5"/>
      <c r="H30" s="5"/>
      <c r="I30" s="146"/>
    </row>
  </sheetData>
  <mergeCells count="2">
    <mergeCell ref="A3:G3"/>
    <mergeCell ref="A7:F7"/>
  </mergeCells>
  <printOptions/>
  <pageMargins left="0.75" right="0.75" top="1" bottom="1" header="0.5" footer="0.5"/>
  <pageSetup horizontalDpi="600" verticalDpi="600" orientation="portrait" paperSize="9" scale="86" r:id="rId1"/>
</worksheet>
</file>

<file path=xl/worksheets/sheet31.xml><?xml version="1.0" encoding="utf-8"?>
<worksheet xmlns="http://schemas.openxmlformats.org/spreadsheetml/2006/main" xmlns:r="http://schemas.openxmlformats.org/officeDocument/2006/relationships">
  <sheetPr>
    <tabColor indexed="33"/>
  </sheetPr>
  <dimension ref="A1:E70"/>
  <sheetViews>
    <sheetView view="pageBreakPreview" zoomScaleSheetLayoutView="100" workbookViewId="0" topLeftCell="A1">
      <selection activeCell="A1" sqref="A1"/>
    </sheetView>
  </sheetViews>
  <sheetFormatPr defaultColWidth="9.00390625" defaultRowHeight="14.25"/>
  <cols>
    <col min="1" max="1" width="32.00390625" style="0" customWidth="1"/>
    <col min="2" max="2" width="18.125" style="0" customWidth="1"/>
    <col min="3" max="3" width="12.75390625" style="0" customWidth="1"/>
    <col min="4" max="4" width="12.875" style="0" customWidth="1"/>
    <col min="5" max="5" width="13.375" style="0" customWidth="1"/>
  </cols>
  <sheetData>
    <row r="1" spans="1:2" s="387" customFormat="1" ht="14.25">
      <c r="A1" s="374" t="s">
        <v>171</v>
      </c>
      <c r="B1" s="374"/>
    </row>
    <row r="2" spans="1:2" s="387" customFormat="1" ht="14.25">
      <c r="A2" s="374"/>
      <c r="B2" s="374"/>
    </row>
    <row r="3" spans="1:2" ht="14.25">
      <c r="A3" s="374" t="s">
        <v>402</v>
      </c>
      <c r="B3" s="374"/>
    </row>
    <row r="4" spans="1:2" ht="14.25">
      <c r="A4" s="365"/>
      <c r="B4" s="366" t="s">
        <v>419</v>
      </c>
    </row>
    <row r="5" spans="1:2" ht="14.25">
      <c r="A5" s="367" t="s">
        <v>205</v>
      </c>
      <c r="B5" s="368"/>
    </row>
    <row r="6" spans="1:2" ht="14.25">
      <c r="A6" s="365" t="s">
        <v>392</v>
      </c>
      <c r="B6" s="369">
        <v>1305</v>
      </c>
    </row>
    <row r="7" spans="1:2" ht="14.25">
      <c r="A7" s="365" t="s">
        <v>221</v>
      </c>
      <c r="B7" s="369">
        <v>429</v>
      </c>
    </row>
    <row r="8" spans="1:2" ht="14.25">
      <c r="A8" s="365" t="s">
        <v>151</v>
      </c>
      <c r="B8" s="369">
        <v>78</v>
      </c>
    </row>
    <row r="9" spans="1:2" ht="14.25">
      <c r="A9" s="367" t="s">
        <v>31</v>
      </c>
      <c r="B9" s="370">
        <v>1812</v>
      </c>
    </row>
    <row r="10" spans="1:2" ht="14.25">
      <c r="A10" s="365"/>
      <c r="B10" s="371"/>
    </row>
    <row r="11" spans="1:2" ht="14.25">
      <c r="A11" s="365"/>
      <c r="B11" s="366" t="s">
        <v>419</v>
      </c>
    </row>
    <row r="12" spans="1:2" ht="14.25">
      <c r="A12" s="367" t="s">
        <v>395</v>
      </c>
      <c r="B12" s="368"/>
    </row>
    <row r="13" spans="1:2" ht="14.25">
      <c r="A13" s="365" t="s">
        <v>392</v>
      </c>
      <c r="B13" s="373">
        <v>191</v>
      </c>
    </row>
    <row r="14" spans="1:2" ht="14.25">
      <c r="A14" s="365" t="s">
        <v>221</v>
      </c>
      <c r="B14" s="369"/>
    </row>
    <row r="15" spans="1:2" ht="14.25">
      <c r="A15" s="367" t="s">
        <v>31</v>
      </c>
      <c r="B15" s="370">
        <v>191</v>
      </c>
    </row>
    <row r="16" spans="1:2" ht="14.25">
      <c r="A16" s="365"/>
      <c r="B16" s="372"/>
    </row>
    <row r="17" spans="1:2" ht="14.25">
      <c r="A17" s="365"/>
      <c r="B17" s="366" t="s">
        <v>419</v>
      </c>
    </row>
    <row r="18" spans="1:2" ht="14.25">
      <c r="A18" s="367" t="s">
        <v>396</v>
      </c>
      <c r="B18" s="368"/>
    </row>
    <row r="19" spans="1:2" ht="14.25">
      <c r="A19" s="365" t="s">
        <v>392</v>
      </c>
      <c r="B19" s="369">
        <v>1496</v>
      </c>
    </row>
    <row r="20" spans="1:2" ht="14.25">
      <c r="A20" s="365" t="s">
        <v>221</v>
      </c>
      <c r="B20" s="369">
        <v>429</v>
      </c>
    </row>
    <row r="21" spans="1:2" ht="14.25">
      <c r="A21" s="365" t="s">
        <v>151</v>
      </c>
      <c r="B21" s="369">
        <v>78</v>
      </c>
    </row>
    <row r="22" spans="1:2" ht="14.25">
      <c r="A22" s="367" t="s">
        <v>31</v>
      </c>
      <c r="B22" s="370">
        <v>2003</v>
      </c>
    </row>
    <row r="23" spans="1:2" ht="14.25">
      <c r="A23" s="374"/>
      <c r="B23" s="375"/>
    </row>
    <row r="24" spans="1:2" ht="14.25">
      <c r="A24" s="365"/>
      <c r="B24" s="366" t="s">
        <v>419</v>
      </c>
    </row>
    <row r="25" spans="1:2" ht="14.25">
      <c r="A25" s="367" t="s">
        <v>207</v>
      </c>
      <c r="B25" s="368"/>
    </row>
    <row r="26" spans="1:2" ht="14.25">
      <c r="A26" s="365" t="s">
        <v>392</v>
      </c>
      <c r="B26" s="410">
        <v>348</v>
      </c>
    </row>
    <row r="27" spans="1:2" ht="14.25">
      <c r="A27" s="365" t="s">
        <v>221</v>
      </c>
      <c r="B27" s="410">
        <v>276</v>
      </c>
    </row>
    <row r="28" spans="1:2" ht="14.25">
      <c r="A28" s="365" t="s">
        <v>151</v>
      </c>
      <c r="B28" s="411">
        <v>38</v>
      </c>
    </row>
    <row r="29" spans="1:2" ht="14.25">
      <c r="A29" s="367" t="s">
        <v>31</v>
      </c>
      <c r="B29" s="378">
        <v>662</v>
      </c>
    </row>
    <row r="30" spans="1:2" ht="14.25">
      <c r="A30" s="379"/>
      <c r="B30" s="380"/>
    </row>
    <row r="31" spans="1:2" ht="14.25">
      <c r="A31" s="365"/>
      <c r="B31" s="381" t="s">
        <v>419</v>
      </c>
    </row>
    <row r="32" spans="1:2" ht="14.25">
      <c r="A32" s="367" t="s">
        <v>153</v>
      </c>
      <c r="B32" s="368"/>
    </row>
    <row r="33" spans="1:2" ht="14.25">
      <c r="A33" s="365" t="s">
        <v>392</v>
      </c>
      <c r="B33" s="410">
        <v>139</v>
      </c>
    </row>
    <row r="34" spans="1:2" ht="14.25">
      <c r="A34" s="365" t="s">
        <v>401</v>
      </c>
      <c r="B34" s="411">
        <v>143</v>
      </c>
    </row>
    <row r="35" spans="1:2" ht="14.25">
      <c r="A35" s="365" t="s">
        <v>151</v>
      </c>
      <c r="B35" s="411">
        <v>33</v>
      </c>
    </row>
    <row r="36" spans="1:2" ht="14.25">
      <c r="A36" s="382" t="s">
        <v>393</v>
      </c>
      <c r="B36" s="376">
        <v>5</v>
      </c>
    </row>
    <row r="37" spans="1:2" ht="14.25">
      <c r="A37" s="367" t="s">
        <v>31</v>
      </c>
      <c r="B37" s="378">
        <v>320</v>
      </c>
    </row>
    <row r="38" spans="1:2" ht="14.25">
      <c r="A38" s="365"/>
      <c r="B38" s="372"/>
    </row>
    <row r="39" spans="1:2" ht="14.25">
      <c r="A39" s="365"/>
      <c r="B39" s="366" t="s">
        <v>419</v>
      </c>
    </row>
    <row r="40" spans="1:2" ht="14.25">
      <c r="A40" s="367" t="s">
        <v>208</v>
      </c>
      <c r="B40" s="368"/>
    </row>
    <row r="41" spans="1:2" ht="14.25">
      <c r="A41" s="365" t="s">
        <v>392</v>
      </c>
      <c r="B41" s="410">
        <v>603</v>
      </c>
    </row>
    <row r="42" spans="1:2" ht="14.25">
      <c r="A42" s="365" t="s">
        <v>505</v>
      </c>
      <c r="B42" s="410">
        <v>231</v>
      </c>
    </row>
    <row r="43" spans="1:2" ht="14.25">
      <c r="A43" s="367" t="s">
        <v>31</v>
      </c>
      <c r="B43" s="378">
        <v>834</v>
      </c>
    </row>
    <row r="44" spans="1:2" ht="14.25">
      <c r="A44" s="379"/>
      <c r="B44" s="383"/>
    </row>
    <row r="45" spans="1:2" ht="14.25">
      <c r="A45" s="365"/>
      <c r="B45" s="366" t="s">
        <v>419</v>
      </c>
    </row>
    <row r="46" spans="1:2" ht="14.25">
      <c r="A46" s="367" t="s">
        <v>219</v>
      </c>
      <c r="B46" s="368"/>
    </row>
    <row r="47" spans="1:2" ht="14.25">
      <c r="A47" s="365" t="s">
        <v>392</v>
      </c>
      <c r="B47" s="377">
        <v>248</v>
      </c>
    </row>
    <row r="48" spans="1:2" ht="14.25">
      <c r="A48" s="365" t="s">
        <v>221</v>
      </c>
      <c r="B48" s="377">
        <v>3</v>
      </c>
    </row>
    <row r="49" spans="1:2" ht="14.25">
      <c r="A49" s="367" t="s">
        <v>31</v>
      </c>
      <c r="B49" s="378">
        <v>251</v>
      </c>
    </row>
    <row r="50" spans="1:2" ht="14.25">
      <c r="A50" s="379"/>
      <c r="B50" s="380"/>
    </row>
    <row r="51" spans="1:2" ht="14.25">
      <c r="A51" s="382"/>
      <c r="B51" s="366" t="s">
        <v>419</v>
      </c>
    </row>
    <row r="52" spans="1:2" ht="14.25">
      <c r="A52" s="367" t="s">
        <v>397</v>
      </c>
      <c r="B52" s="368"/>
    </row>
    <row r="53" spans="1:2" ht="14.25">
      <c r="A53" s="365" t="s">
        <v>392</v>
      </c>
      <c r="B53" s="384">
        <v>642</v>
      </c>
    </row>
    <row r="54" spans="1:2" ht="14.25">
      <c r="A54" s="365" t="s">
        <v>221</v>
      </c>
      <c r="B54" s="384">
        <v>212</v>
      </c>
    </row>
    <row r="55" spans="1:2" ht="15" customHeight="1">
      <c r="A55" s="365" t="s">
        <v>151</v>
      </c>
      <c r="B55" s="384">
        <v>86</v>
      </c>
    </row>
    <row r="56" spans="1:2" ht="14.25">
      <c r="A56" s="367" t="s">
        <v>31</v>
      </c>
      <c r="B56" s="378">
        <v>940</v>
      </c>
    </row>
    <row r="57" spans="1:2" ht="14.25">
      <c r="A57" s="365"/>
      <c r="B57" s="372"/>
    </row>
    <row r="58" spans="1:2" ht="14.25">
      <c r="A58" s="484" t="s">
        <v>404</v>
      </c>
      <c r="B58" s="485">
        <v>5010</v>
      </c>
    </row>
    <row r="59" spans="1:2" ht="14.25">
      <c r="A59" s="365"/>
      <c r="B59" s="365"/>
    </row>
    <row r="60" spans="1:2" ht="14.25">
      <c r="A60" s="365"/>
      <c r="B60" s="365"/>
    </row>
    <row r="61" spans="1:5" ht="14.25">
      <c r="A61" s="367" t="s">
        <v>326</v>
      </c>
      <c r="B61" s="386" t="s">
        <v>419</v>
      </c>
      <c r="C61" s="386" t="s">
        <v>315</v>
      </c>
      <c r="D61" s="386" t="s">
        <v>399</v>
      </c>
      <c r="E61" s="386" t="s">
        <v>400</v>
      </c>
    </row>
    <row r="62" spans="1:5" ht="14.25">
      <c r="A62" s="365" t="s">
        <v>392</v>
      </c>
      <c r="B62" s="377">
        <v>3476</v>
      </c>
      <c r="C62" s="377">
        <v>3114</v>
      </c>
      <c r="D62" s="377">
        <v>2648</v>
      </c>
      <c r="E62" s="377">
        <v>2627</v>
      </c>
    </row>
    <row r="63" spans="1:5" ht="14.25">
      <c r="A63" s="365" t="s">
        <v>221</v>
      </c>
      <c r="B63" s="377">
        <v>1294</v>
      </c>
      <c r="C63" s="377">
        <v>1166</v>
      </c>
      <c r="D63" s="377">
        <v>1308</v>
      </c>
      <c r="E63" s="377">
        <v>1431</v>
      </c>
    </row>
    <row r="64" spans="1:5" ht="14.25">
      <c r="A64" s="365" t="s">
        <v>151</v>
      </c>
      <c r="B64" s="377">
        <v>235</v>
      </c>
      <c r="C64" s="377">
        <v>168</v>
      </c>
      <c r="D64" s="377">
        <v>140</v>
      </c>
      <c r="E64" s="377">
        <v>112</v>
      </c>
    </row>
    <row r="65" spans="1:5" ht="14.25">
      <c r="A65" s="365" t="s">
        <v>393</v>
      </c>
      <c r="B65" s="377">
        <v>5</v>
      </c>
      <c r="C65" s="377">
        <v>5</v>
      </c>
      <c r="D65" s="377">
        <v>67</v>
      </c>
      <c r="E65" s="377">
        <v>75</v>
      </c>
    </row>
    <row r="66" spans="1:5" ht="14.25">
      <c r="A66" s="365" t="s">
        <v>394</v>
      </c>
      <c r="B66" s="365"/>
      <c r="C66" s="377">
        <v>0</v>
      </c>
      <c r="D66" s="377">
        <v>0</v>
      </c>
      <c r="E66" s="377">
        <v>213</v>
      </c>
    </row>
    <row r="67" spans="1:5" ht="14.25">
      <c r="A67" s="365" t="s">
        <v>403</v>
      </c>
      <c r="B67" s="365">
        <v>420</v>
      </c>
      <c r="C67" s="377" t="s">
        <v>362</v>
      </c>
      <c r="D67" s="377" t="s">
        <v>362</v>
      </c>
      <c r="E67" s="377" t="s">
        <v>362</v>
      </c>
    </row>
    <row r="68" spans="1:5" ht="14.25">
      <c r="A68" s="484" t="s">
        <v>398</v>
      </c>
      <c r="B68" s="485">
        <v>5430</v>
      </c>
      <c r="C68" s="485">
        <v>4453</v>
      </c>
      <c r="D68" s="485">
        <v>4163</v>
      </c>
      <c r="E68" s="485">
        <v>4458</v>
      </c>
    </row>
    <row r="70" spans="1:5" ht="47.25" customHeight="1">
      <c r="A70" s="513" t="s">
        <v>405</v>
      </c>
      <c r="B70" s="513"/>
      <c r="C70" s="508"/>
      <c r="D70" s="508"/>
      <c r="E70" s="508"/>
    </row>
  </sheetData>
  <mergeCells count="1">
    <mergeCell ref="A70:E70"/>
  </mergeCells>
  <printOptions/>
  <pageMargins left="0.75" right="0.75" top="1" bottom="1" header="0.5" footer="0.5"/>
  <pageSetup horizontalDpi="600" verticalDpi="600" orientation="portrait" paperSize="9" scale="68" r:id="rId1"/>
  <rowBreaks count="1" manualBreakCount="1">
    <brk id="70" max="5" man="1"/>
  </rowBreaks>
</worksheet>
</file>

<file path=xl/worksheets/sheet32.xml><?xml version="1.0" encoding="utf-8"?>
<worksheet xmlns="http://schemas.openxmlformats.org/spreadsheetml/2006/main" xmlns:r="http://schemas.openxmlformats.org/officeDocument/2006/relationships">
  <sheetPr>
    <tabColor indexed="34"/>
  </sheetPr>
  <dimension ref="A1:H47"/>
  <sheetViews>
    <sheetView view="pageBreakPreview" zoomScaleNormal="75" zoomScaleSheetLayoutView="100" workbookViewId="0" topLeftCell="B1">
      <selection activeCell="D8" sqref="D8"/>
    </sheetView>
  </sheetViews>
  <sheetFormatPr defaultColWidth="9.00390625" defaultRowHeight="14.25"/>
  <cols>
    <col min="1" max="1" width="46.375" style="86" customWidth="1"/>
    <col min="2" max="6" width="14.375" style="15" customWidth="1"/>
    <col min="7" max="7" width="3.125" style="15" customWidth="1"/>
    <col min="8" max="8" width="6.25390625" style="15" customWidth="1"/>
    <col min="9" max="16384" width="8.00390625" style="15" customWidth="1"/>
  </cols>
  <sheetData>
    <row r="1" ht="15">
      <c r="A1" s="17" t="s">
        <v>263</v>
      </c>
    </row>
    <row r="2" ht="15">
      <c r="A2" s="19"/>
    </row>
    <row r="3" spans="1:6" ht="15">
      <c r="A3" s="121" t="s">
        <v>257</v>
      </c>
      <c r="B3" s="122"/>
      <c r="C3" s="122"/>
      <c r="D3" s="122"/>
      <c r="E3" s="122"/>
      <c r="F3" s="122"/>
    </row>
    <row r="4" spans="1:6" ht="42" customHeight="1" thickBot="1">
      <c r="A4" s="123" t="s">
        <v>80</v>
      </c>
      <c r="B4" s="124" t="s">
        <v>150</v>
      </c>
      <c r="C4" s="124" t="s">
        <v>170</v>
      </c>
      <c r="D4" s="124" t="s">
        <v>193</v>
      </c>
      <c r="E4" s="124" t="s">
        <v>245</v>
      </c>
      <c r="F4" s="125" t="s">
        <v>154</v>
      </c>
    </row>
    <row r="5" spans="1:6" ht="34.5" customHeight="1">
      <c r="A5" s="121"/>
      <c r="B5" s="126"/>
      <c r="C5" s="126"/>
      <c r="D5" s="126"/>
      <c r="E5" s="126"/>
      <c r="F5" s="126"/>
    </row>
    <row r="6" spans="1:8" ht="15">
      <c r="A6" s="131" t="s">
        <v>81</v>
      </c>
      <c r="B6" s="129">
        <v>-219916</v>
      </c>
      <c r="C6" s="129">
        <v>-102674</v>
      </c>
      <c r="D6" s="129">
        <v>-17169</v>
      </c>
      <c r="E6" s="129">
        <v>-17558</v>
      </c>
      <c r="F6" s="129">
        <f>SUM(B6:E6)</f>
        <v>-357317</v>
      </c>
      <c r="G6" s="122"/>
      <c r="H6" s="122"/>
    </row>
    <row r="7" spans="1:8" ht="15">
      <c r="A7" s="131" t="s">
        <v>82</v>
      </c>
      <c r="B7" s="129">
        <v>184145</v>
      </c>
      <c r="C7" s="129">
        <v>81768</v>
      </c>
      <c r="D7" s="129">
        <v>10577</v>
      </c>
      <c r="E7" s="129">
        <v>11905</v>
      </c>
      <c r="F7" s="129">
        <f>SUM(B7:E7)</f>
        <v>288395</v>
      </c>
      <c r="G7" s="122"/>
      <c r="H7" s="122"/>
    </row>
    <row r="8" spans="1:8" ht="15">
      <c r="A8" s="131"/>
      <c r="B8" s="130"/>
      <c r="C8" s="130"/>
      <c r="D8" s="130"/>
      <c r="E8" s="130"/>
      <c r="F8" s="130"/>
      <c r="G8" s="122"/>
      <c r="H8" s="122"/>
    </row>
    <row r="9" spans="1:8" ht="15">
      <c r="A9" s="231" t="s">
        <v>51</v>
      </c>
      <c r="B9" s="128">
        <f>SUM(B6:B8)</f>
        <v>-35771</v>
      </c>
      <c r="C9" s="128">
        <f>SUM(C6:C8)</f>
        <v>-20906</v>
      </c>
      <c r="D9" s="128">
        <f>SUM(D6:D8)</f>
        <v>-6592</v>
      </c>
      <c r="E9" s="128">
        <f>SUM(E6:E8)</f>
        <v>-5653</v>
      </c>
      <c r="F9" s="128">
        <f>SUM(F6:F8)</f>
        <v>-68922</v>
      </c>
      <c r="G9" s="122"/>
      <c r="H9" s="122"/>
    </row>
    <row r="10" spans="1:8" ht="15">
      <c r="A10" s="131"/>
      <c r="B10" s="129"/>
      <c r="C10" s="129"/>
      <c r="D10" s="129"/>
      <c r="E10" s="129"/>
      <c r="F10" s="129"/>
      <c r="G10" s="122"/>
      <c r="H10" s="122"/>
    </row>
    <row r="11" spans="1:8" ht="15">
      <c r="A11" s="131" t="s">
        <v>52</v>
      </c>
      <c r="B11" s="233">
        <v>-76486</v>
      </c>
      <c r="C11" s="233">
        <v>-115988</v>
      </c>
      <c r="D11" s="233">
        <v>-7075</v>
      </c>
      <c r="E11" s="233">
        <v>-7808</v>
      </c>
      <c r="F11" s="233">
        <f aca="true" t="shared" si="0" ref="F11:F17">SUM(B11:E11)</f>
        <v>-207357</v>
      </c>
      <c r="G11" s="122"/>
      <c r="H11" s="122"/>
    </row>
    <row r="12" spans="1:8" ht="15">
      <c r="A12" s="131" t="s">
        <v>83</v>
      </c>
      <c r="B12" s="235">
        <v>1932</v>
      </c>
      <c r="C12" s="235">
        <v>7513</v>
      </c>
      <c r="D12" s="235">
        <v>474</v>
      </c>
      <c r="E12" s="235">
        <v>596</v>
      </c>
      <c r="F12" s="235">
        <f t="shared" si="0"/>
        <v>10515</v>
      </c>
      <c r="G12" s="122"/>
      <c r="H12" s="122"/>
    </row>
    <row r="13" spans="1:8" ht="15">
      <c r="A13" s="131" t="s">
        <v>84</v>
      </c>
      <c r="B13" s="235">
        <v>-38782</v>
      </c>
      <c r="C13" s="235">
        <v>-8653</v>
      </c>
      <c r="D13" s="235">
        <v>-47</v>
      </c>
      <c r="E13" s="235">
        <v>-2137</v>
      </c>
      <c r="F13" s="235">
        <f t="shared" si="0"/>
        <v>-49619</v>
      </c>
      <c r="G13" s="122"/>
      <c r="H13" s="122"/>
    </row>
    <row r="14" spans="1:8" ht="15">
      <c r="A14" s="131" t="s">
        <v>85</v>
      </c>
      <c r="B14" s="235">
        <v>-7030</v>
      </c>
      <c r="C14" s="235">
        <v>132</v>
      </c>
      <c r="D14" s="235">
        <v>-118</v>
      </c>
      <c r="E14" s="235">
        <v>-122</v>
      </c>
      <c r="F14" s="235">
        <f t="shared" si="0"/>
        <v>-7138</v>
      </c>
      <c r="G14" s="122"/>
      <c r="H14" s="122"/>
    </row>
    <row r="15" spans="1:8" ht="15">
      <c r="A15" s="131" t="s">
        <v>86</v>
      </c>
      <c r="B15" s="235">
        <v>-134390</v>
      </c>
      <c r="C15" s="235">
        <v>0</v>
      </c>
      <c r="D15" s="235">
        <v>0</v>
      </c>
      <c r="E15" s="235">
        <v>0</v>
      </c>
      <c r="F15" s="235">
        <f t="shared" si="0"/>
        <v>-134390</v>
      </c>
      <c r="G15" s="122"/>
      <c r="H15" s="122"/>
    </row>
    <row r="16" spans="1:8" ht="15">
      <c r="A16" s="131" t="s">
        <v>87</v>
      </c>
      <c r="B16" s="235">
        <v>-118147</v>
      </c>
      <c r="C16" s="235">
        <v>0</v>
      </c>
      <c r="D16" s="235">
        <v>0</v>
      </c>
      <c r="E16" s="235">
        <v>0</v>
      </c>
      <c r="F16" s="235">
        <f t="shared" si="0"/>
        <v>-118147</v>
      </c>
      <c r="G16" s="122"/>
      <c r="H16" s="122"/>
    </row>
    <row r="17" spans="1:8" ht="15">
      <c r="A17" s="131" t="s">
        <v>53</v>
      </c>
      <c r="B17" s="234">
        <v>-3432</v>
      </c>
      <c r="C17" s="234">
        <v>0</v>
      </c>
      <c r="D17" s="234">
        <v>0</v>
      </c>
      <c r="E17" s="234">
        <v>-217</v>
      </c>
      <c r="F17" s="234">
        <f t="shared" si="0"/>
        <v>-3649</v>
      </c>
      <c r="G17" s="122"/>
      <c r="H17" s="122"/>
    </row>
    <row r="18" spans="1:8" ht="15">
      <c r="A18" s="231" t="s">
        <v>54</v>
      </c>
      <c r="B18" s="128">
        <f>SUM(B11:B17)</f>
        <v>-376335</v>
      </c>
      <c r="C18" s="128">
        <f>SUM(C11:C17)</f>
        <v>-116996</v>
      </c>
      <c r="D18" s="128">
        <f>SUM(D11:D17)</f>
        <v>-6766</v>
      </c>
      <c r="E18" s="128">
        <f>SUM(E11:E17)</f>
        <v>-9688</v>
      </c>
      <c r="F18" s="128">
        <f>SUM(F11:F17)</f>
        <v>-509785</v>
      </c>
      <c r="G18" s="122"/>
      <c r="H18" s="122"/>
    </row>
    <row r="19" spans="1:8" ht="15">
      <c r="A19" s="231"/>
      <c r="B19" s="128"/>
      <c r="C19" s="128"/>
      <c r="D19" s="128"/>
      <c r="E19" s="128"/>
      <c r="F19" s="128"/>
      <c r="G19" s="122"/>
      <c r="H19" s="122"/>
    </row>
    <row r="20" spans="1:8" ht="15">
      <c r="A20" s="131" t="s">
        <v>90</v>
      </c>
      <c r="B20" s="129">
        <v>240117</v>
      </c>
      <c r="C20" s="129">
        <v>0</v>
      </c>
      <c r="D20" s="129">
        <v>0</v>
      </c>
      <c r="E20" s="129">
        <v>0</v>
      </c>
      <c r="F20" s="129">
        <f>SUM(B20:E20)</f>
        <v>240117</v>
      </c>
      <c r="G20" s="122"/>
      <c r="H20" s="122"/>
    </row>
    <row r="21" spans="1:8" ht="15">
      <c r="A21" s="131"/>
      <c r="B21" s="130"/>
      <c r="C21" s="130"/>
      <c r="D21" s="130"/>
      <c r="E21" s="130"/>
      <c r="F21" s="130"/>
      <c r="G21" s="122"/>
      <c r="H21" s="122"/>
    </row>
    <row r="22" spans="1:8" ht="15">
      <c r="A22" s="231" t="s">
        <v>250</v>
      </c>
      <c r="B22" s="129">
        <f>B18+B20+B9</f>
        <v>-171989</v>
      </c>
      <c r="C22" s="129">
        <f>C18+C20+C9</f>
        <v>-137902</v>
      </c>
      <c r="D22" s="129">
        <f>D18+D20+D9</f>
        <v>-13358</v>
      </c>
      <c r="E22" s="129">
        <f>E18+E20+E9</f>
        <v>-15341</v>
      </c>
      <c r="F22" s="129">
        <f>F18+F20+F9</f>
        <v>-338590</v>
      </c>
      <c r="G22" s="122"/>
      <c r="H22" s="122"/>
    </row>
    <row r="23" spans="1:8" ht="15">
      <c r="A23" s="131"/>
      <c r="B23" s="232"/>
      <c r="C23" s="232"/>
      <c r="D23" s="232"/>
      <c r="E23" s="232"/>
      <c r="F23" s="232"/>
      <c r="G23" s="122"/>
      <c r="H23" s="122"/>
    </row>
    <row r="24" spans="1:8" ht="15">
      <c r="A24" s="131" t="s">
        <v>88</v>
      </c>
      <c r="B24" s="129">
        <v>10170</v>
      </c>
      <c r="C24" s="129">
        <v>2036</v>
      </c>
      <c r="D24" s="129">
        <v>851</v>
      </c>
      <c r="E24" s="129">
        <v>358</v>
      </c>
      <c r="F24" s="129">
        <f>SUM(B24:E24)</f>
        <v>13415</v>
      </c>
      <c r="G24" s="122"/>
      <c r="H24" s="122"/>
    </row>
    <row r="25" spans="1:8" ht="15">
      <c r="A25" s="230"/>
      <c r="B25" s="130"/>
      <c r="C25" s="130"/>
      <c r="D25" s="130"/>
      <c r="E25" s="130"/>
      <c r="F25" s="130"/>
      <c r="G25" s="122"/>
      <c r="H25" s="122"/>
    </row>
    <row r="26" spans="1:8" ht="15">
      <c r="A26" s="231" t="s">
        <v>89</v>
      </c>
      <c r="B26" s="232">
        <f>B22+B24</f>
        <v>-161819</v>
      </c>
      <c r="C26" s="232">
        <f>C22+C24</f>
        <v>-135866</v>
      </c>
      <c r="D26" s="232">
        <f>D22+D24</f>
        <v>-12507</v>
      </c>
      <c r="E26" s="232">
        <f>E22+E24</f>
        <v>-14983</v>
      </c>
      <c r="F26" s="232">
        <f>F22+F24</f>
        <v>-325175</v>
      </c>
      <c r="G26" s="122"/>
      <c r="H26" s="122"/>
    </row>
    <row r="27" spans="1:8" ht="15">
      <c r="A27" s="230"/>
      <c r="B27" s="232"/>
      <c r="C27" s="232"/>
      <c r="D27" s="232"/>
      <c r="E27" s="232"/>
      <c r="F27" s="232"/>
      <c r="G27" s="122"/>
      <c r="H27" s="122"/>
    </row>
    <row r="28" spans="1:8" s="16" customFormat="1" ht="12.75">
      <c r="A28" s="237" t="s">
        <v>55</v>
      </c>
      <c r="B28" s="131">
        <v>97388</v>
      </c>
      <c r="C28" s="131">
        <v>109315</v>
      </c>
      <c r="D28" s="131">
        <v>7917</v>
      </c>
      <c r="E28" s="131">
        <v>11059</v>
      </c>
      <c r="F28" s="131">
        <f>SUM(B28:E28)</f>
        <v>225679</v>
      </c>
      <c r="G28" s="131"/>
      <c r="H28" s="131"/>
    </row>
    <row r="29" spans="1:8" s="171" customFormat="1" ht="14.25">
      <c r="A29" s="131" t="s">
        <v>91</v>
      </c>
      <c r="B29" s="131">
        <v>2245</v>
      </c>
      <c r="C29" s="131">
        <v>1709</v>
      </c>
      <c r="D29" s="131">
        <v>217</v>
      </c>
      <c r="E29" s="131">
        <v>502</v>
      </c>
      <c r="F29" s="131">
        <f>SUM(B29:E29)</f>
        <v>4673</v>
      </c>
      <c r="G29" s="131"/>
      <c r="H29" s="131"/>
    </row>
    <row r="30" spans="1:8" s="171" customFormat="1" ht="14.25">
      <c r="A30" s="230"/>
      <c r="B30" s="217"/>
      <c r="C30" s="217"/>
      <c r="D30" s="217"/>
      <c r="E30" s="217"/>
      <c r="F30" s="217"/>
      <c r="G30" s="131"/>
      <c r="H30" s="131"/>
    </row>
    <row r="31" spans="1:8" s="171" customFormat="1" ht="14.25">
      <c r="A31" s="231" t="s">
        <v>92</v>
      </c>
      <c r="B31" s="232">
        <f>B28+B29+B26</f>
        <v>-62186</v>
      </c>
      <c r="C31" s="232">
        <f>C28+C29+C26</f>
        <v>-24842</v>
      </c>
      <c r="D31" s="232">
        <f>D28+D29+D26</f>
        <v>-4373</v>
      </c>
      <c r="E31" s="232">
        <f>E28+E29+E26</f>
        <v>-3422</v>
      </c>
      <c r="F31" s="232">
        <f>F28+F29+F26</f>
        <v>-94823</v>
      </c>
      <c r="G31" s="131"/>
      <c r="H31" s="131"/>
    </row>
    <row r="32" spans="1:8" s="171" customFormat="1" ht="14.25">
      <c r="A32" s="131" t="s">
        <v>93</v>
      </c>
      <c r="B32" s="130">
        <v>715</v>
      </c>
      <c r="C32" s="130">
        <v>-5023</v>
      </c>
      <c r="D32" s="130">
        <v>0</v>
      </c>
      <c r="E32" s="130">
        <v>0</v>
      </c>
      <c r="F32" s="130">
        <f>SUM(B32:E32)</f>
        <v>-4308</v>
      </c>
      <c r="G32" s="129"/>
      <c r="H32" s="129"/>
    </row>
    <row r="33" spans="1:8" ht="15">
      <c r="A33" s="231" t="s">
        <v>94</v>
      </c>
      <c r="B33" s="128">
        <f>B31+B32</f>
        <v>-61471</v>
      </c>
      <c r="C33" s="128">
        <f>C31+C32</f>
        <v>-29865</v>
      </c>
      <c r="D33" s="128">
        <f>D31+D32</f>
        <v>-4373</v>
      </c>
      <c r="E33" s="128">
        <f>E31+E32</f>
        <v>-3422</v>
      </c>
      <c r="F33" s="128">
        <f>F31+F32</f>
        <v>-99131</v>
      </c>
      <c r="G33" s="129"/>
      <c r="H33" s="129"/>
    </row>
    <row r="34" spans="1:8" s="240" customFormat="1" ht="15">
      <c r="A34" s="131" t="s">
        <v>33</v>
      </c>
      <c r="B34" s="130">
        <v>7356</v>
      </c>
      <c r="C34" s="130">
        <v>804</v>
      </c>
      <c r="D34" s="130">
        <v>0</v>
      </c>
      <c r="E34" s="130">
        <v>8332</v>
      </c>
      <c r="F34" s="130">
        <f>SUM(B34:E34)</f>
        <v>16492</v>
      </c>
      <c r="G34" s="129"/>
      <c r="H34" s="129"/>
    </row>
    <row r="35" spans="1:8" ht="15">
      <c r="A35" s="231" t="s">
        <v>34</v>
      </c>
      <c r="B35" s="128">
        <f>B33+B34</f>
        <v>-54115</v>
      </c>
      <c r="C35" s="128">
        <f>C33+C34</f>
        <v>-29061</v>
      </c>
      <c r="D35" s="128">
        <f>D33+D34</f>
        <v>-4373</v>
      </c>
      <c r="E35" s="128">
        <f>E33+E34</f>
        <v>4910</v>
      </c>
      <c r="F35" s="128">
        <f>F33+F34</f>
        <v>-82639</v>
      </c>
      <c r="G35" s="129"/>
      <c r="H35" s="129"/>
    </row>
    <row r="36" spans="1:8" ht="15">
      <c r="A36" s="131" t="s">
        <v>242</v>
      </c>
      <c r="B36" s="130">
        <v>15981</v>
      </c>
      <c r="C36" s="130">
        <v>6681</v>
      </c>
      <c r="D36" s="130">
        <v>1467</v>
      </c>
      <c r="E36" s="130">
        <v>-2071</v>
      </c>
      <c r="F36" s="130">
        <f>SUM(B36:E36)</f>
        <v>22058</v>
      </c>
      <c r="G36" s="129"/>
      <c r="H36" s="129"/>
    </row>
    <row r="37" spans="1:8" ht="15">
      <c r="A37" s="231" t="s">
        <v>243</v>
      </c>
      <c r="B37" s="128">
        <f>B35+B36</f>
        <v>-38134</v>
      </c>
      <c r="C37" s="128">
        <f>C35+C36</f>
        <v>-22380</v>
      </c>
      <c r="D37" s="128">
        <f>D35+D36</f>
        <v>-2906</v>
      </c>
      <c r="E37" s="128">
        <f>E35+E36</f>
        <v>2839</v>
      </c>
      <c r="F37" s="128">
        <f>F35+F36</f>
        <v>-60581</v>
      </c>
      <c r="G37" s="129"/>
      <c r="H37" s="129"/>
    </row>
    <row r="38" spans="1:8" ht="15">
      <c r="A38" s="131" t="s">
        <v>244</v>
      </c>
      <c r="B38" s="130">
        <v>633</v>
      </c>
      <c r="C38" s="130">
        <v>202</v>
      </c>
      <c r="D38" s="130">
        <v>0</v>
      </c>
      <c r="E38" s="130">
        <v>457</v>
      </c>
      <c r="F38" s="130">
        <f>SUM(B38:E38)</f>
        <v>1292</v>
      </c>
      <c r="G38" s="129"/>
      <c r="H38" s="129"/>
    </row>
    <row r="39" spans="1:8" ht="15">
      <c r="A39" s="231" t="s">
        <v>231</v>
      </c>
      <c r="B39" s="245">
        <f>B37+B38</f>
        <v>-37501</v>
      </c>
      <c r="C39" s="245">
        <f>C37+C38</f>
        <v>-22178</v>
      </c>
      <c r="D39" s="245">
        <f>D37+D38</f>
        <v>-2906</v>
      </c>
      <c r="E39" s="245">
        <f>E37+E38</f>
        <v>3296</v>
      </c>
      <c r="F39" s="245">
        <f>F37+F38</f>
        <v>-59289</v>
      </c>
      <c r="G39" s="129"/>
      <c r="H39" s="129"/>
    </row>
    <row r="40" spans="1:8" ht="15">
      <c r="A40" s="231"/>
      <c r="B40" s="129"/>
      <c r="C40" s="129"/>
      <c r="D40" s="129"/>
      <c r="E40" s="129"/>
      <c r="F40" s="129"/>
      <c r="G40" s="129"/>
      <c r="H40" s="129"/>
    </row>
    <row r="41" spans="1:8" ht="15" hidden="1">
      <c r="A41" s="127" t="s">
        <v>194</v>
      </c>
      <c r="B41" s="129"/>
      <c r="C41" s="129"/>
      <c r="D41" s="129"/>
      <c r="E41" s="129"/>
      <c r="F41" s="129"/>
      <c r="G41" s="129"/>
      <c r="H41" s="129"/>
    </row>
    <row r="42" spans="1:8" ht="15" hidden="1">
      <c r="A42" s="138" t="s">
        <v>35</v>
      </c>
      <c r="B42" s="129"/>
      <c r="C42" s="129"/>
      <c r="D42" s="129"/>
      <c r="E42" s="129"/>
      <c r="F42" s="129"/>
      <c r="G42" s="129"/>
      <c r="H42" s="129"/>
    </row>
    <row r="43" spans="1:8" ht="15" hidden="1">
      <c r="A43" s="131" t="s">
        <v>195</v>
      </c>
      <c r="B43" s="139">
        <v>0.5792986760781212</v>
      </c>
      <c r="C43" s="139">
        <v>0.805093472175893</v>
      </c>
      <c r="D43" s="139">
        <v>0.6089234915406498</v>
      </c>
      <c r="E43" s="139">
        <v>0.7536014601394955</v>
      </c>
      <c r="F43" s="139">
        <v>0.6803272394341239</v>
      </c>
      <c r="G43" s="129"/>
      <c r="H43" s="129"/>
    </row>
    <row r="44" spans="1:8" ht="15" hidden="1">
      <c r="A44" s="131" t="s">
        <v>36</v>
      </c>
      <c r="B44" s="139">
        <v>0.34349871212693833</v>
      </c>
      <c r="C44" s="139">
        <v>0.5435309132572407</v>
      </c>
      <c r="D44" s="139">
        <v>0.4737236113190597</v>
      </c>
      <c r="E44" s="139">
        <v>0.4611172674532299</v>
      </c>
      <c r="F44" s="139">
        <v>0.4354351870994418</v>
      </c>
      <c r="G44" s="129"/>
      <c r="H44" s="129"/>
    </row>
    <row r="45" spans="1:8" ht="15" hidden="1">
      <c r="A45" s="131" t="s">
        <v>23</v>
      </c>
      <c r="B45" s="139">
        <f>-B36/B31</f>
        <v>0.2569871032065095</v>
      </c>
      <c r="C45" s="139">
        <f>-C36/C31</f>
        <v>0.26893969889702923</v>
      </c>
      <c r="D45" s="139">
        <f>-D36/D31</f>
        <v>0.3354676423507889</v>
      </c>
      <c r="E45" s="139">
        <f>-E36/E31</f>
        <v>-0.6052016364699007</v>
      </c>
      <c r="F45" s="139">
        <f>-F36/F31</f>
        <v>0.23262288685234594</v>
      </c>
      <c r="G45" s="129"/>
      <c r="H45" s="129"/>
    </row>
    <row r="46" spans="1:8" ht="15" hidden="1">
      <c r="A46" s="131" t="s">
        <v>171</v>
      </c>
      <c r="B46" s="129"/>
      <c r="C46" s="129"/>
      <c r="D46" s="129"/>
      <c r="E46" s="129"/>
      <c r="F46" s="129"/>
      <c r="G46" s="129"/>
      <c r="H46" s="129"/>
    </row>
    <row r="47" spans="1:8" ht="15">
      <c r="A47" s="131"/>
      <c r="B47" s="129"/>
      <c r="C47" s="129"/>
      <c r="D47" s="129"/>
      <c r="E47" s="129"/>
      <c r="F47" s="129"/>
      <c r="G47" s="129"/>
      <c r="H47" s="129"/>
    </row>
  </sheetData>
  <printOptions/>
  <pageMargins left="0.75" right="0.75" top="1" bottom="1" header="0.5" footer="0.5"/>
  <pageSetup horizontalDpi="600" verticalDpi="600" orientation="landscape" paperSize="9" scale="56" r:id="rId1"/>
</worksheet>
</file>

<file path=xl/worksheets/sheet33.xml><?xml version="1.0" encoding="utf-8"?>
<worksheet xmlns="http://schemas.openxmlformats.org/spreadsheetml/2006/main" xmlns:r="http://schemas.openxmlformats.org/officeDocument/2006/relationships">
  <sheetPr>
    <tabColor indexed="34"/>
  </sheetPr>
  <dimension ref="A1:H48"/>
  <sheetViews>
    <sheetView view="pageBreakPreview" zoomScale="60" workbookViewId="0" topLeftCell="A19">
      <selection activeCell="B4" sqref="B4"/>
    </sheetView>
  </sheetViews>
  <sheetFormatPr defaultColWidth="9.00390625" defaultRowHeight="14.25"/>
  <cols>
    <col min="1" max="1" width="49.00390625" style="96" bestFit="1" customWidth="1"/>
    <col min="2" max="7" width="13.875" style="147" customWidth="1"/>
    <col min="8" max="8" width="13.875" style="148" customWidth="1"/>
    <col min="9" max="9" width="3.50390625" style="147" customWidth="1"/>
    <col min="10" max="10" width="6.375" style="147" customWidth="1"/>
    <col min="11" max="16384" width="8.00390625" style="147" customWidth="1"/>
  </cols>
  <sheetData>
    <row r="1" ht="12.75">
      <c r="A1" s="17" t="s">
        <v>264</v>
      </c>
    </row>
    <row r="2" ht="12.75">
      <c r="A2" s="18"/>
    </row>
    <row r="3" spans="1:8" ht="12" customHeight="1">
      <c r="A3" s="121" t="s">
        <v>257</v>
      </c>
      <c r="B3" s="149"/>
      <c r="C3" s="149"/>
      <c r="D3" s="149"/>
      <c r="E3" s="149"/>
      <c r="F3" s="149"/>
      <c r="G3" s="149"/>
      <c r="H3" s="150"/>
    </row>
    <row r="4" spans="1:8" ht="54" customHeight="1" thickBot="1">
      <c r="A4" s="133" t="s">
        <v>141</v>
      </c>
      <c r="B4" s="134" t="s">
        <v>203</v>
      </c>
      <c r="C4" s="134" t="s">
        <v>204</v>
      </c>
      <c r="D4" s="134" t="s">
        <v>179</v>
      </c>
      <c r="E4" s="134" t="s">
        <v>180</v>
      </c>
      <c r="F4" s="134" t="s">
        <v>233</v>
      </c>
      <c r="G4" s="134" t="s">
        <v>181</v>
      </c>
      <c r="H4" s="134" t="s">
        <v>154</v>
      </c>
    </row>
    <row r="5" spans="1:8" ht="12.75">
      <c r="A5" s="135" t="s">
        <v>156</v>
      </c>
      <c r="B5" s="149"/>
      <c r="C5" s="136"/>
      <c r="D5" s="136"/>
      <c r="E5" s="136"/>
      <c r="F5" s="136"/>
      <c r="G5" s="136"/>
      <c r="H5" s="136"/>
    </row>
    <row r="6" spans="1:8" ht="12.75">
      <c r="A6" s="131" t="s">
        <v>81</v>
      </c>
      <c r="B6" s="87">
        <v>-297493</v>
      </c>
      <c r="C6" s="87">
        <v>-351943</v>
      </c>
      <c r="D6" s="87">
        <v>-5947</v>
      </c>
      <c r="E6" s="87">
        <v>-1595</v>
      </c>
      <c r="F6" s="87">
        <v>-281</v>
      </c>
      <c r="G6" s="87">
        <v>299942</v>
      </c>
      <c r="H6" s="87">
        <f>SUM(B6:G6)</f>
        <v>-357317</v>
      </c>
    </row>
    <row r="7" spans="1:8" ht="12.75">
      <c r="A7" s="131" t="s">
        <v>82</v>
      </c>
      <c r="B7" s="87">
        <v>249294</v>
      </c>
      <c r="C7" s="87">
        <v>330570</v>
      </c>
      <c r="D7" s="87">
        <v>4164</v>
      </c>
      <c r="E7" s="87">
        <v>275</v>
      </c>
      <c r="F7" s="87">
        <v>380</v>
      </c>
      <c r="G7" s="87">
        <v>-296287</v>
      </c>
      <c r="H7" s="87">
        <f>SUM(B7:G7)</f>
        <v>288396</v>
      </c>
    </row>
    <row r="8" spans="1:8" ht="12.75">
      <c r="A8" s="131"/>
      <c r="B8" s="137"/>
      <c r="C8" s="137"/>
      <c r="D8" s="137"/>
      <c r="E8" s="137"/>
      <c r="F8" s="137"/>
      <c r="G8" s="137"/>
      <c r="H8" s="137"/>
    </row>
    <row r="9" spans="1:8" ht="12.75">
      <c r="A9" s="231" t="s">
        <v>51</v>
      </c>
      <c r="B9" s="105">
        <f aca="true" t="shared" si="0" ref="B9:H9">SUM(B6:B8)</f>
        <v>-48199</v>
      </c>
      <c r="C9" s="105">
        <f t="shared" si="0"/>
        <v>-21373</v>
      </c>
      <c r="D9" s="105">
        <f t="shared" si="0"/>
        <v>-1783</v>
      </c>
      <c r="E9" s="105">
        <f t="shared" si="0"/>
        <v>-1320</v>
      </c>
      <c r="F9" s="105">
        <f t="shared" si="0"/>
        <v>99</v>
      </c>
      <c r="G9" s="105">
        <f t="shared" si="0"/>
        <v>3655</v>
      </c>
      <c r="H9" s="105">
        <f t="shared" si="0"/>
        <v>-68921</v>
      </c>
    </row>
    <row r="10" spans="1:8" ht="12.75">
      <c r="A10" s="131"/>
      <c r="B10" s="87"/>
      <c r="C10" s="87"/>
      <c r="D10" s="87"/>
      <c r="E10" s="87"/>
      <c r="F10" s="87"/>
      <c r="G10" s="87"/>
      <c r="H10" s="87"/>
    </row>
    <row r="11" spans="1:8" ht="12.75">
      <c r="A11" s="131" t="s">
        <v>52</v>
      </c>
      <c r="B11" s="233">
        <v>-73916</v>
      </c>
      <c r="C11" s="233">
        <v>-19561</v>
      </c>
      <c r="D11" s="233">
        <v>-35114</v>
      </c>
      <c r="E11" s="233">
        <v>-62391</v>
      </c>
      <c r="F11" s="233">
        <v>-12070</v>
      </c>
      <c r="G11" s="233">
        <v>-4305</v>
      </c>
      <c r="H11" s="233">
        <f aca="true" t="shared" si="1" ref="H11:H17">SUM(B11:G11)</f>
        <v>-207357</v>
      </c>
    </row>
    <row r="12" spans="1:8" ht="12.75">
      <c r="A12" s="131" t="s">
        <v>83</v>
      </c>
      <c r="B12" s="235">
        <v>2116</v>
      </c>
      <c r="C12" s="235">
        <v>1088</v>
      </c>
      <c r="D12" s="235">
        <v>1704</v>
      </c>
      <c r="E12" s="235">
        <v>6042</v>
      </c>
      <c r="F12" s="235">
        <v>0</v>
      </c>
      <c r="G12" s="235">
        <v>-435</v>
      </c>
      <c r="H12" s="235">
        <f t="shared" si="1"/>
        <v>10515</v>
      </c>
    </row>
    <row r="13" spans="1:8" ht="12.75">
      <c r="A13" s="131" t="s">
        <v>84</v>
      </c>
      <c r="B13" s="235">
        <v>-2514</v>
      </c>
      <c r="C13" s="235">
        <v>-18453</v>
      </c>
      <c r="D13" s="235">
        <v>-11446</v>
      </c>
      <c r="E13" s="235">
        <v>-1</v>
      </c>
      <c r="F13" s="235">
        <v>-2571</v>
      </c>
      <c r="G13" s="235">
        <v>-14634</v>
      </c>
      <c r="H13" s="235">
        <f t="shared" si="1"/>
        <v>-49619</v>
      </c>
    </row>
    <row r="14" spans="1:8" ht="12.75">
      <c r="A14" s="131" t="s">
        <v>85</v>
      </c>
      <c r="B14" s="235">
        <v>-341</v>
      </c>
      <c r="C14" s="235">
        <v>168</v>
      </c>
      <c r="D14" s="235">
        <v>0</v>
      </c>
      <c r="E14" s="235">
        <v>-6</v>
      </c>
      <c r="F14" s="235">
        <v>0</v>
      </c>
      <c r="G14" s="235">
        <v>-6959</v>
      </c>
      <c r="H14" s="235">
        <f t="shared" si="1"/>
        <v>-7138</v>
      </c>
    </row>
    <row r="15" spans="1:8" ht="12.75">
      <c r="A15" s="131" t="s">
        <v>86</v>
      </c>
      <c r="B15" s="235">
        <v>0</v>
      </c>
      <c r="C15" s="235">
        <v>0</v>
      </c>
      <c r="D15" s="235">
        <v>0</v>
      </c>
      <c r="E15" s="235">
        <v>0</v>
      </c>
      <c r="F15" s="235">
        <v>0</v>
      </c>
      <c r="G15" s="235">
        <v>-134390</v>
      </c>
      <c r="H15" s="235">
        <f t="shared" si="1"/>
        <v>-134390</v>
      </c>
    </row>
    <row r="16" spans="1:8" ht="12.75">
      <c r="A16" s="131" t="s">
        <v>87</v>
      </c>
      <c r="B16" s="235">
        <v>0</v>
      </c>
      <c r="C16" s="235">
        <v>13</v>
      </c>
      <c r="D16" s="235">
        <v>0</v>
      </c>
      <c r="E16" s="235">
        <v>0</v>
      </c>
      <c r="F16" s="235">
        <v>0</v>
      </c>
      <c r="G16" s="235">
        <v>-118160</v>
      </c>
      <c r="H16" s="235">
        <f t="shared" si="1"/>
        <v>-118147</v>
      </c>
    </row>
    <row r="17" spans="1:8" ht="12.75">
      <c r="A17" s="131" t="s">
        <v>53</v>
      </c>
      <c r="B17" s="234">
        <v>-32</v>
      </c>
      <c r="C17" s="234">
        <v>0</v>
      </c>
      <c r="D17" s="234">
        <v>0</v>
      </c>
      <c r="E17" s="234">
        <v>0</v>
      </c>
      <c r="F17" s="234">
        <v>0</v>
      </c>
      <c r="G17" s="234">
        <v>-3617</v>
      </c>
      <c r="H17" s="234">
        <f t="shared" si="1"/>
        <v>-3649</v>
      </c>
    </row>
    <row r="18" spans="1:8" ht="12.75">
      <c r="A18" s="231" t="s">
        <v>54</v>
      </c>
      <c r="B18" s="105">
        <f aca="true" t="shared" si="2" ref="B18:H18">SUM(B11:B17)</f>
        <v>-74687</v>
      </c>
      <c r="C18" s="105">
        <f t="shared" si="2"/>
        <v>-36745</v>
      </c>
      <c r="D18" s="105">
        <f t="shared" si="2"/>
        <v>-44856</v>
      </c>
      <c r="E18" s="105">
        <f t="shared" si="2"/>
        <v>-56356</v>
      </c>
      <c r="F18" s="105">
        <f t="shared" si="2"/>
        <v>-14641</v>
      </c>
      <c r="G18" s="105">
        <f t="shared" si="2"/>
        <v>-282500</v>
      </c>
      <c r="H18" s="105">
        <f t="shared" si="2"/>
        <v>-509785</v>
      </c>
    </row>
    <row r="19" spans="1:8" ht="12.75">
      <c r="A19" s="231"/>
      <c r="B19" s="105"/>
      <c r="C19" s="105"/>
      <c r="D19" s="105"/>
      <c r="E19" s="105"/>
      <c r="F19" s="105"/>
      <c r="G19" s="105"/>
      <c r="H19" s="105"/>
    </row>
    <row r="20" spans="1:8" ht="12.75">
      <c r="A20" s="131" t="s">
        <v>90</v>
      </c>
      <c r="B20" s="87">
        <v>0</v>
      </c>
      <c r="C20" s="87">
        <v>0</v>
      </c>
      <c r="D20" s="87">
        <v>0</v>
      </c>
      <c r="E20" s="87">
        <v>0</v>
      </c>
      <c r="F20" s="87">
        <v>0</v>
      </c>
      <c r="G20" s="87">
        <v>240117</v>
      </c>
      <c r="H20" s="87">
        <f>SUM(B20:G20)</f>
        <v>240117</v>
      </c>
    </row>
    <row r="21" spans="1:8" ht="12.75">
      <c r="A21" s="131"/>
      <c r="B21" s="137"/>
      <c r="C21" s="137"/>
      <c r="D21" s="137"/>
      <c r="E21" s="137"/>
      <c r="F21" s="137"/>
      <c r="G21" s="137"/>
      <c r="H21" s="137"/>
    </row>
    <row r="22" spans="1:8" ht="12.75">
      <c r="A22" s="231" t="s">
        <v>250</v>
      </c>
      <c r="B22" s="150">
        <f aca="true" t="shared" si="3" ref="B22:H22">B18+B20+B9</f>
        <v>-122886</v>
      </c>
      <c r="C22" s="150">
        <f t="shared" si="3"/>
        <v>-58118</v>
      </c>
      <c r="D22" s="150">
        <f t="shared" si="3"/>
        <v>-46639</v>
      </c>
      <c r="E22" s="150">
        <f t="shared" si="3"/>
        <v>-57676</v>
      </c>
      <c r="F22" s="150">
        <f t="shared" si="3"/>
        <v>-14542</v>
      </c>
      <c r="G22" s="150">
        <f t="shared" si="3"/>
        <v>-38728</v>
      </c>
      <c r="H22" s="150">
        <f t="shared" si="3"/>
        <v>-338589</v>
      </c>
    </row>
    <row r="23" spans="1:8" ht="12.75">
      <c r="A23" s="131"/>
      <c r="B23" s="105"/>
      <c r="C23" s="105"/>
      <c r="D23" s="105"/>
      <c r="E23" s="105"/>
      <c r="F23" s="105"/>
      <c r="G23" s="105"/>
      <c r="H23" s="105"/>
    </row>
    <row r="24" spans="1:8" ht="12.75">
      <c r="A24" s="131" t="s">
        <v>88</v>
      </c>
      <c r="B24" s="253">
        <v>6695</v>
      </c>
      <c r="C24" s="253">
        <v>982</v>
      </c>
      <c r="D24" s="253">
        <v>227</v>
      </c>
      <c r="E24" s="253">
        <v>0</v>
      </c>
      <c r="F24" s="253">
        <v>7</v>
      </c>
      <c r="G24" s="253">
        <v>5504</v>
      </c>
      <c r="H24" s="253">
        <f>SUM(B24:G24)</f>
        <v>13415</v>
      </c>
    </row>
    <row r="25" spans="1:8" ht="12.75">
      <c r="A25" s="230"/>
      <c r="B25" s="137"/>
      <c r="C25" s="137"/>
      <c r="D25" s="137"/>
      <c r="E25" s="137"/>
      <c r="F25" s="137"/>
      <c r="G25" s="137"/>
      <c r="H25" s="137"/>
    </row>
    <row r="26" spans="1:8" ht="12.75">
      <c r="A26" s="231" t="s">
        <v>89</v>
      </c>
      <c r="B26" s="105">
        <f aca="true" t="shared" si="4" ref="B26:H26">B22+B24</f>
        <v>-116191</v>
      </c>
      <c r="C26" s="105">
        <f t="shared" si="4"/>
        <v>-57136</v>
      </c>
      <c r="D26" s="105">
        <f t="shared" si="4"/>
        <v>-46412</v>
      </c>
      <c r="E26" s="105">
        <f t="shared" si="4"/>
        <v>-57676</v>
      </c>
      <c r="F26" s="105">
        <f t="shared" si="4"/>
        <v>-14535</v>
      </c>
      <c r="G26" s="105">
        <f t="shared" si="4"/>
        <v>-33224</v>
      </c>
      <c r="H26" s="105">
        <f t="shared" si="4"/>
        <v>-325174</v>
      </c>
    </row>
    <row r="27" spans="1:8" ht="12.75">
      <c r="A27" s="230"/>
      <c r="B27" s="87"/>
      <c r="C27" s="87"/>
      <c r="D27" s="87"/>
      <c r="E27" s="87"/>
      <c r="F27" s="87"/>
      <c r="G27" s="87"/>
      <c r="H27" s="87"/>
    </row>
    <row r="28" spans="1:8" ht="12.75">
      <c r="A28" s="131" t="s">
        <v>55</v>
      </c>
      <c r="B28" s="149">
        <v>73877</v>
      </c>
      <c r="C28" s="149">
        <v>35848</v>
      </c>
      <c r="D28" s="149">
        <v>27401</v>
      </c>
      <c r="E28" s="149">
        <v>42948</v>
      </c>
      <c r="F28" s="149">
        <v>7849</v>
      </c>
      <c r="G28" s="149">
        <v>37756</v>
      </c>
      <c r="H28" s="149">
        <f>SUM(B28:G28)</f>
        <v>225679</v>
      </c>
    </row>
    <row r="29" spans="1:8" ht="12.75">
      <c r="A29" s="131" t="s">
        <v>91</v>
      </c>
      <c r="B29" s="149">
        <v>1805</v>
      </c>
      <c r="C29" s="149">
        <v>430</v>
      </c>
      <c r="D29" s="149">
        <v>206</v>
      </c>
      <c r="E29" s="149">
        <v>454</v>
      </c>
      <c r="F29" s="149">
        <v>57</v>
      </c>
      <c r="G29" s="149">
        <v>1721</v>
      </c>
      <c r="H29" s="149">
        <f>SUM(B29:G29)</f>
        <v>4673</v>
      </c>
    </row>
    <row r="30" spans="1:8" ht="12.75">
      <c r="A30" s="230"/>
      <c r="B30" s="238"/>
      <c r="C30" s="238"/>
      <c r="D30" s="238"/>
      <c r="E30" s="238"/>
      <c r="F30" s="238"/>
      <c r="G30" s="238"/>
      <c r="H30" s="238"/>
    </row>
    <row r="31" spans="1:8" ht="12.75">
      <c r="A31" s="231" t="s">
        <v>92</v>
      </c>
      <c r="B31" s="150">
        <f aca="true" t="shared" si="5" ref="B31:H31">B26+B28+B29</f>
        <v>-40509</v>
      </c>
      <c r="C31" s="150">
        <f t="shared" si="5"/>
        <v>-20858</v>
      </c>
      <c r="D31" s="150">
        <f t="shared" si="5"/>
        <v>-18805</v>
      </c>
      <c r="E31" s="150">
        <f t="shared" si="5"/>
        <v>-14274</v>
      </c>
      <c r="F31" s="150">
        <f t="shared" si="5"/>
        <v>-6629</v>
      </c>
      <c r="G31" s="150">
        <f t="shared" si="5"/>
        <v>6253</v>
      </c>
      <c r="H31" s="150">
        <f t="shared" si="5"/>
        <v>-94822</v>
      </c>
    </row>
    <row r="32" spans="1:8" ht="12.75">
      <c r="A32" s="131" t="s">
        <v>93</v>
      </c>
      <c r="B32" s="238">
        <v>0</v>
      </c>
      <c r="C32" s="238">
        <v>-5023</v>
      </c>
      <c r="D32" s="238">
        <v>0</v>
      </c>
      <c r="E32" s="238">
        <v>0</v>
      </c>
      <c r="F32" s="238">
        <v>0</v>
      </c>
      <c r="G32" s="238">
        <v>715</v>
      </c>
      <c r="H32" s="238">
        <f>SUM(B32:G32)</f>
        <v>-4308</v>
      </c>
    </row>
    <row r="33" spans="1:8" ht="12.75">
      <c r="A33" s="231" t="s">
        <v>94</v>
      </c>
      <c r="B33" s="128">
        <f aca="true" t="shared" si="6" ref="B33:H33">B31+B32</f>
        <v>-40509</v>
      </c>
      <c r="C33" s="128">
        <f t="shared" si="6"/>
        <v>-25881</v>
      </c>
      <c r="D33" s="128">
        <f t="shared" si="6"/>
        <v>-18805</v>
      </c>
      <c r="E33" s="128">
        <f t="shared" si="6"/>
        <v>-14274</v>
      </c>
      <c r="F33" s="128">
        <f t="shared" si="6"/>
        <v>-6629</v>
      </c>
      <c r="G33" s="128">
        <f t="shared" si="6"/>
        <v>6968</v>
      </c>
      <c r="H33" s="128">
        <f t="shared" si="6"/>
        <v>-99130</v>
      </c>
    </row>
    <row r="34" spans="1:8" ht="12.75">
      <c r="A34" s="131" t="s">
        <v>266</v>
      </c>
      <c r="B34" s="129">
        <v>805</v>
      </c>
      <c r="C34" s="129">
        <v>0</v>
      </c>
      <c r="D34" s="129">
        <v>0</v>
      </c>
      <c r="E34" s="129">
        <v>-407</v>
      </c>
      <c r="F34" s="129">
        <v>0</v>
      </c>
      <c r="G34" s="129">
        <v>16094</v>
      </c>
      <c r="H34" s="129">
        <f>SUM(B34:G34)</f>
        <v>16492</v>
      </c>
    </row>
    <row r="35" spans="1:8" ht="12.75">
      <c r="A35" s="231" t="s">
        <v>34</v>
      </c>
      <c r="B35" s="245">
        <f aca="true" t="shared" si="7" ref="B35:H35">B33+B34</f>
        <v>-39704</v>
      </c>
      <c r="C35" s="245">
        <f t="shared" si="7"/>
        <v>-25881</v>
      </c>
      <c r="D35" s="245">
        <f t="shared" si="7"/>
        <v>-18805</v>
      </c>
      <c r="E35" s="245">
        <f t="shared" si="7"/>
        <v>-14681</v>
      </c>
      <c r="F35" s="245">
        <f t="shared" si="7"/>
        <v>-6629</v>
      </c>
      <c r="G35" s="245">
        <f t="shared" si="7"/>
        <v>23062</v>
      </c>
      <c r="H35" s="245">
        <f t="shared" si="7"/>
        <v>-82638</v>
      </c>
    </row>
    <row r="36" spans="1:8" ht="12.75">
      <c r="A36" s="231"/>
      <c r="B36" s="129"/>
      <c r="C36" s="129"/>
      <c r="D36" s="129"/>
      <c r="E36" s="129"/>
      <c r="F36" s="129"/>
      <c r="G36" s="129"/>
      <c r="H36" s="129"/>
    </row>
    <row r="37" spans="1:8" ht="12.75" hidden="1">
      <c r="A37" s="127" t="s">
        <v>194</v>
      </c>
      <c r="B37" s="129"/>
      <c r="C37" s="129"/>
      <c r="D37" s="129"/>
      <c r="E37" s="129"/>
      <c r="F37" s="129"/>
      <c r="G37" s="129"/>
      <c r="H37" s="150"/>
    </row>
    <row r="38" spans="1:8" ht="12.75" hidden="1">
      <c r="A38" s="138" t="s">
        <v>246</v>
      </c>
      <c r="B38" s="139"/>
      <c r="C38" s="139"/>
      <c r="D38" s="139"/>
      <c r="E38" s="139"/>
      <c r="F38" s="139"/>
      <c r="G38" s="139"/>
      <c r="H38" s="139"/>
    </row>
    <row r="39" spans="1:8" ht="12.75" hidden="1">
      <c r="A39" s="131" t="s">
        <v>195</v>
      </c>
      <c r="B39" s="139">
        <v>0.6158716208518464</v>
      </c>
      <c r="C39" s="139">
        <v>0.6242128084242403</v>
      </c>
      <c r="D39" s="139">
        <v>0.5919295010613436</v>
      </c>
      <c r="E39" s="139">
        <v>0.7525140439697621</v>
      </c>
      <c r="F39" s="139">
        <v>0.5436666208224453</v>
      </c>
      <c r="G39" s="139">
        <v>1.0193400123941334</v>
      </c>
      <c r="H39" s="139">
        <v>0.6803292487351922</v>
      </c>
    </row>
    <row r="40" spans="1:8" ht="12.75" hidden="1">
      <c r="A40" s="131" t="s">
        <v>36</v>
      </c>
      <c r="B40" s="139">
        <v>0.38916556808749575</v>
      </c>
      <c r="C40" s="139">
        <v>0.3387074572421625</v>
      </c>
      <c r="D40" s="139">
        <v>0.40294603229057224</v>
      </c>
      <c r="E40" s="139">
        <v>0.4388480477148207</v>
      </c>
      <c r="F40" s="139">
        <v>0.3861229542016229</v>
      </c>
      <c r="G40" s="139">
        <v>0.7799783102664739</v>
      </c>
      <c r="H40" s="139">
        <v>0.43543647312818784</v>
      </c>
    </row>
    <row r="41" spans="1:8" ht="12.75" hidden="1">
      <c r="A41" s="138" t="s">
        <v>216</v>
      </c>
      <c r="B41" s="149"/>
      <c r="C41" s="149"/>
      <c r="D41" s="149"/>
      <c r="E41" s="149"/>
      <c r="F41" s="149"/>
      <c r="G41" s="149"/>
      <c r="H41" s="87"/>
    </row>
    <row r="42" spans="1:8" ht="12.75" hidden="1">
      <c r="A42" s="131" t="s">
        <v>171</v>
      </c>
      <c r="B42" s="132"/>
      <c r="C42" s="132"/>
      <c r="D42" s="132"/>
      <c r="E42" s="132"/>
      <c r="F42" s="132"/>
      <c r="G42" s="132"/>
      <c r="H42" s="132"/>
    </row>
    <row r="44" spans="1:8" ht="12.75">
      <c r="A44" s="138"/>
      <c r="B44" s="149"/>
      <c r="C44" s="149"/>
      <c r="D44" s="149"/>
      <c r="E44" s="149"/>
      <c r="F44" s="149"/>
      <c r="G44" s="149"/>
      <c r="H44" s="150"/>
    </row>
    <row r="45" spans="1:8" ht="36.75" customHeight="1">
      <c r="A45" s="502" t="s">
        <v>247</v>
      </c>
      <c r="B45" s="499"/>
      <c r="C45" s="499"/>
      <c r="D45" s="499"/>
      <c r="E45" s="499"/>
      <c r="F45" s="499"/>
      <c r="G45" s="499"/>
      <c r="H45" s="499"/>
    </row>
    <row r="46" spans="1:8" ht="28.5" customHeight="1">
      <c r="A46" s="503"/>
      <c r="B46" s="504"/>
      <c r="C46" s="504"/>
      <c r="D46" s="504"/>
      <c r="E46" s="504"/>
      <c r="F46" s="504"/>
      <c r="G46" s="149"/>
      <c r="H46" s="150"/>
    </row>
    <row r="47" spans="1:8" ht="12.75">
      <c r="A47" s="227"/>
      <c r="B47" s="149"/>
      <c r="C47" s="149"/>
      <c r="D47" s="149"/>
      <c r="E47" s="149"/>
      <c r="F47" s="149"/>
      <c r="G47" s="149"/>
      <c r="H47" s="150"/>
    </row>
    <row r="48" spans="1:8" ht="12.75">
      <c r="A48" s="138"/>
      <c r="B48" s="149"/>
      <c r="C48" s="149"/>
      <c r="D48" s="149"/>
      <c r="E48" s="149"/>
      <c r="F48" s="149"/>
      <c r="G48" s="149"/>
      <c r="H48" s="150"/>
    </row>
  </sheetData>
  <mergeCells count="2">
    <mergeCell ref="A45:H45"/>
    <mergeCell ref="A46:F46"/>
  </mergeCells>
  <printOptions/>
  <pageMargins left="0.75" right="0.75" top="1" bottom="1" header="0.5" footer="0.5"/>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tabColor indexed="14"/>
  </sheetPr>
  <dimension ref="A1:F16"/>
  <sheetViews>
    <sheetView workbookViewId="0" topLeftCell="A1">
      <selection activeCell="A1" sqref="A1"/>
    </sheetView>
  </sheetViews>
  <sheetFormatPr defaultColWidth="9.00390625" defaultRowHeight="14.25"/>
  <cols>
    <col min="1" max="1" width="11.50390625" style="1" customWidth="1"/>
    <col min="2" max="2" width="9.00390625" style="1" customWidth="1"/>
    <col min="3" max="6" width="12.00390625" style="1" customWidth="1"/>
    <col min="7" max="16384" width="9.00390625" style="1" customWidth="1"/>
  </cols>
  <sheetData>
    <row r="1" ht="11.25">
      <c r="A1" s="2" t="s">
        <v>160</v>
      </c>
    </row>
    <row r="4" spans="1:6" ht="14.25" customHeight="1">
      <c r="A4" s="68"/>
      <c r="B4" s="68"/>
      <c r="C4" s="491" t="s">
        <v>419</v>
      </c>
      <c r="D4" s="491"/>
      <c r="E4" s="491" t="s">
        <v>315</v>
      </c>
      <c r="F4" s="491"/>
    </row>
    <row r="5" spans="1:6" ht="11.25">
      <c r="A5" s="67" t="s">
        <v>17</v>
      </c>
      <c r="B5" s="67"/>
      <c r="C5" s="77" t="s">
        <v>517</v>
      </c>
      <c r="D5" s="77" t="s">
        <v>18</v>
      </c>
      <c r="E5" s="77" t="s">
        <v>517</v>
      </c>
      <c r="F5" s="77" t="s">
        <v>18</v>
      </c>
    </row>
    <row r="7" ht="11.25">
      <c r="D7" s="63"/>
    </row>
    <row r="8" spans="1:6" ht="11.25">
      <c r="A8" s="1" t="s">
        <v>19</v>
      </c>
      <c r="C8" s="63">
        <v>14.1958948</v>
      </c>
      <c r="D8" s="239">
        <v>13.384592908333333</v>
      </c>
      <c r="E8" s="63">
        <v>10.7222002</v>
      </c>
      <c r="F8" s="63">
        <v>11.428669466666667</v>
      </c>
    </row>
    <row r="10" spans="1:6" ht="11.25">
      <c r="A10" s="1" t="s">
        <v>21</v>
      </c>
      <c r="C10" s="63">
        <v>2.4239873</v>
      </c>
      <c r="D10" s="63">
        <v>2.4738042124999997</v>
      </c>
      <c r="E10" s="63">
        <v>2.440989</v>
      </c>
      <c r="F10" s="63">
        <v>2.370226083333333</v>
      </c>
    </row>
    <row r="12" spans="1:6" ht="11.25">
      <c r="A12" s="1" t="s">
        <v>325</v>
      </c>
      <c r="C12" s="63">
        <v>1.470038</v>
      </c>
      <c r="D12" s="63">
        <v>1.4733240916666663</v>
      </c>
      <c r="E12" s="63">
        <v>1.4346996</v>
      </c>
      <c r="F12" s="63">
        <v>1.4664351916666665</v>
      </c>
    </row>
    <row r="14" spans="1:6" ht="11.25">
      <c r="A14" s="1" t="s">
        <v>20</v>
      </c>
      <c r="C14" s="63">
        <v>1.9564</v>
      </c>
      <c r="D14" s="63">
        <v>1.8982416666666666</v>
      </c>
      <c r="E14" s="63">
        <v>1.7375</v>
      </c>
      <c r="F14" s="63">
        <v>1.78462375</v>
      </c>
    </row>
    <row r="16" spans="3:6" ht="11.25">
      <c r="C16" s="63"/>
      <c r="D16" s="63"/>
      <c r="E16" s="63"/>
      <c r="F16" s="63"/>
    </row>
  </sheetData>
  <mergeCells count="2">
    <mergeCell ref="C4:D4"/>
    <mergeCell ref="E4:F4"/>
  </mergeCells>
  <printOptions/>
  <pageMargins left="0.75" right="0.75" top="1" bottom="1" header="0.5" footer="0.5"/>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tabColor indexed="14"/>
    <pageSetUpPr fitToPage="1"/>
  </sheetPr>
  <dimension ref="A1:C66"/>
  <sheetViews>
    <sheetView workbookViewId="0" topLeftCell="A1">
      <pane xSplit="1" ySplit="5" topLeftCell="B36" activePane="bottomRight" state="frozen"/>
      <selection pane="topLeft" activeCell="A18" sqref="A18:C18"/>
      <selection pane="topRight" activeCell="A18" sqref="A18:C18"/>
      <selection pane="bottomLeft" activeCell="A18" sqref="A18:C18"/>
      <selection pane="bottomRight" activeCell="A1" sqref="A1"/>
    </sheetView>
  </sheetViews>
  <sheetFormatPr defaultColWidth="9.00390625" defaultRowHeight="14.25"/>
  <cols>
    <col min="1" max="1" width="43.50390625" style="53" customWidth="1"/>
    <col min="2" max="3" width="11.625" style="53" customWidth="1"/>
    <col min="4" max="16384" width="8.00390625" style="53" customWidth="1"/>
  </cols>
  <sheetData>
    <row r="1" ht="12.75">
      <c r="A1" s="66" t="s">
        <v>526</v>
      </c>
    </row>
    <row r="2" ht="11.25">
      <c r="A2" s="52"/>
    </row>
    <row r="3" spans="1:3" s="52" customFormat="1" ht="11.25">
      <c r="A3" s="56"/>
      <c r="B3" s="269"/>
      <c r="C3" s="268"/>
    </row>
    <row r="4" spans="1:3" s="52" customFormat="1" ht="11.25">
      <c r="A4" s="56"/>
      <c r="B4" s="254" t="s">
        <v>256</v>
      </c>
      <c r="C4" s="254" t="s">
        <v>256</v>
      </c>
    </row>
    <row r="5" spans="1:3" s="52" customFormat="1" ht="12" thickBot="1">
      <c r="A5" s="71" t="s">
        <v>141</v>
      </c>
      <c r="B5" s="274" t="s">
        <v>419</v>
      </c>
      <c r="C5" s="274" t="s">
        <v>315</v>
      </c>
    </row>
    <row r="6" spans="1:3" ht="11.25">
      <c r="A6" s="157"/>
      <c r="B6" s="55"/>
      <c r="C6" s="55"/>
    </row>
    <row r="7" spans="2:3" ht="11.25">
      <c r="B7" s="88"/>
      <c r="C7" s="88"/>
    </row>
    <row r="8" spans="1:3" ht="11.25">
      <c r="A8" s="53" t="s">
        <v>313</v>
      </c>
      <c r="B8" s="88">
        <v>-1233226</v>
      </c>
      <c r="C8" s="88">
        <v>-934389</v>
      </c>
    </row>
    <row r="9" spans="1:3" ht="11.25">
      <c r="A9" s="53" t="s">
        <v>314</v>
      </c>
      <c r="B9" s="89">
        <v>889311</v>
      </c>
      <c r="C9" s="89">
        <v>675237</v>
      </c>
    </row>
    <row r="10" spans="1:3" s="52" customFormat="1" ht="11.25">
      <c r="A10" s="52" t="s">
        <v>51</v>
      </c>
      <c r="B10" s="91">
        <v>-343915</v>
      </c>
      <c r="C10" s="91">
        <v>-259152</v>
      </c>
    </row>
    <row r="11" spans="2:3" ht="11.25">
      <c r="B11" s="88"/>
      <c r="C11" s="88"/>
    </row>
    <row r="12" spans="1:3" ht="11.25">
      <c r="A12" s="53" t="s">
        <v>52</v>
      </c>
      <c r="B12" s="88">
        <v>-577773</v>
      </c>
      <c r="C12" s="88">
        <v>-478465</v>
      </c>
    </row>
    <row r="13" spans="1:3" ht="11.25">
      <c r="A13" s="53" t="s">
        <v>83</v>
      </c>
      <c r="B13" s="88">
        <v>56275</v>
      </c>
      <c r="C13" s="88">
        <v>41591</v>
      </c>
    </row>
    <row r="14" spans="1:3" ht="11.25">
      <c r="A14" s="53" t="s">
        <v>84</v>
      </c>
      <c r="B14" s="178">
        <v>-245463</v>
      </c>
      <c r="C14" s="178">
        <v>-246059</v>
      </c>
    </row>
    <row r="15" spans="1:3" ht="11.25">
      <c r="A15" s="53" t="s">
        <v>273</v>
      </c>
      <c r="B15" s="178">
        <v>-10685</v>
      </c>
      <c r="C15" s="178">
        <v>-6694</v>
      </c>
    </row>
    <row r="16" spans="1:3" ht="11.25">
      <c r="A16" s="53" t="s">
        <v>86</v>
      </c>
      <c r="B16" s="88">
        <v>-36821</v>
      </c>
      <c r="C16" s="88">
        <v>-141559</v>
      </c>
    </row>
    <row r="17" spans="1:3" ht="11.25">
      <c r="A17" s="53" t="s">
        <v>282</v>
      </c>
      <c r="B17" s="88">
        <v>-80542</v>
      </c>
      <c r="C17" s="88">
        <v>-164631</v>
      </c>
    </row>
    <row r="18" spans="1:3" ht="11.25">
      <c r="A18" s="53" t="s">
        <v>53</v>
      </c>
      <c r="B18" s="89">
        <v>-49685</v>
      </c>
      <c r="C18" s="89">
        <v>-2721</v>
      </c>
    </row>
    <row r="19" spans="1:3" s="52" customFormat="1" ht="11.25">
      <c r="A19" s="54" t="s">
        <v>54</v>
      </c>
      <c r="B19" s="255">
        <v>-944694</v>
      </c>
      <c r="C19" s="255">
        <v>-998538</v>
      </c>
    </row>
    <row r="20" spans="1:3" s="52" customFormat="1" ht="11.25">
      <c r="A20" s="54"/>
      <c r="B20" s="255"/>
      <c r="C20" s="255"/>
    </row>
    <row r="21" spans="1:3" s="52" customFormat="1" ht="11.25">
      <c r="A21" s="53" t="s">
        <v>283</v>
      </c>
      <c r="B21" s="89">
        <v>111492</v>
      </c>
      <c r="C21" s="89">
        <v>293135</v>
      </c>
    </row>
    <row r="22" spans="1:3" s="54" customFormat="1" ht="11.25">
      <c r="A22" s="54" t="s">
        <v>250</v>
      </c>
      <c r="B22" s="91">
        <v>-1177117</v>
      </c>
      <c r="C22" s="91">
        <v>-964555</v>
      </c>
    </row>
    <row r="23" spans="2:3" s="54" customFormat="1" ht="11.25">
      <c r="B23" s="91"/>
      <c r="C23" s="91"/>
    </row>
    <row r="24" spans="1:3" ht="11.25">
      <c r="A24" s="53" t="s">
        <v>88</v>
      </c>
      <c r="B24" s="89">
        <v>16530</v>
      </c>
      <c r="C24" s="89">
        <v>9160</v>
      </c>
    </row>
    <row r="25" spans="1:3" ht="11.25">
      <c r="A25" s="54" t="s">
        <v>316</v>
      </c>
      <c r="B25" s="91">
        <v>-1160587</v>
      </c>
      <c r="C25" s="91">
        <v>-955395</v>
      </c>
    </row>
    <row r="26" spans="1:3" ht="11.25">
      <c r="A26" s="54"/>
      <c r="B26" s="88"/>
      <c r="C26" s="88"/>
    </row>
    <row r="27" spans="1:3" ht="11.25">
      <c r="A27" s="53" t="s">
        <v>55</v>
      </c>
      <c r="B27" s="88">
        <v>680687</v>
      </c>
      <c r="C27" s="88">
        <v>558887</v>
      </c>
    </row>
    <row r="28" spans="1:3" ht="11.25">
      <c r="A28" s="53" t="s">
        <v>410</v>
      </c>
      <c r="B28" s="89">
        <v>13315</v>
      </c>
      <c r="C28" s="89">
        <v>7741</v>
      </c>
    </row>
    <row r="29" spans="1:3" ht="11.25">
      <c r="A29" s="54" t="s">
        <v>409</v>
      </c>
      <c r="B29" s="255">
        <v>-466585</v>
      </c>
      <c r="C29" s="255">
        <v>-388767</v>
      </c>
    </row>
    <row r="30" spans="1:3" ht="11.25">
      <c r="A30" s="54"/>
      <c r="B30" s="178"/>
      <c r="C30" s="178"/>
    </row>
    <row r="31" spans="1:3" ht="11.25">
      <c r="A31" s="53" t="s">
        <v>408</v>
      </c>
      <c r="B31" s="89">
        <v>-2569</v>
      </c>
      <c r="C31" s="89">
        <v>21356</v>
      </c>
    </row>
    <row r="32" spans="1:3" s="52" customFormat="1" ht="11.25">
      <c r="A32" s="54" t="s">
        <v>94</v>
      </c>
      <c r="B32" s="91">
        <v>-469154</v>
      </c>
      <c r="C32" s="91">
        <v>-367411</v>
      </c>
    </row>
    <row r="33" spans="1:3" s="52" customFormat="1" ht="11.25">
      <c r="A33" s="54"/>
      <c r="B33" s="88"/>
      <c r="C33" s="88"/>
    </row>
    <row r="34" spans="1:3" ht="11.25">
      <c r="A34" s="131" t="s">
        <v>516</v>
      </c>
      <c r="B34" s="89">
        <v>0</v>
      </c>
      <c r="C34" s="89">
        <v>-73573</v>
      </c>
    </row>
    <row r="35" spans="1:3" s="52" customFormat="1" ht="11.25">
      <c r="A35" s="54" t="s">
        <v>312</v>
      </c>
      <c r="B35" s="91">
        <v>-469154</v>
      </c>
      <c r="C35" s="91">
        <v>-440984</v>
      </c>
    </row>
    <row r="36" spans="1:3" ht="12.75">
      <c r="A36" s="256"/>
      <c r="B36" s="88"/>
      <c r="C36" s="88"/>
    </row>
    <row r="37" spans="1:3" ht="11.25">
      <c r="A37" s="53" t="s">
        <v>242</v>
      </c>
      <c r="B37" s="89">
        <v>119781</v>
      </c>
      <c r="C37" s="89">
        <v>111616</v>
      </c>
    </row>
    <row r="38" spans="1:3" s="52" customFormat="1" ht="11.25">
      <c r="A38" s="54" t="s">
        <v>251</v>
      </c>
      <c r="B38" s="255">
        <v>-349373</v>
      </c>
      <c r="C38" s="255">
        <v>-329368</v>
      </c>
    </row>
    <row r="39" spans="1:3" ht="12.75">
      <c r="A39" s="257"/>
      <c r="B39" s="178"/>
      <c r="C39" s="178"/>
    </row>
    <row r="40" spans="1:3" s="52" customFormat="1" ht="11.25">
      <c r="A40" s="53" t="s">
        <v>311</v>
      </c>
      <c r="B40" s="178">
        <v>-9054</v>
      </c>
      <c r="C40" s="178">
        <v>-14267</v>
      </c>
    </row>
    <row r="41" spans="1:3" ht="11.25">
      <c r="A41" s="53" t="s">
        <v>308</v>
      </c>
      <c r="B41" s="178">
        <v>-340319</v>
      </c>
      <c r="C41" s="178">
        <v>-315101</v>
      </c>
    </row>
    <row r="42" spans="1:3" ht="11.25">
      <c r="A42" s="54"/>
      <c r="B42" s="90">
        <v>-349373</v>
      </c>
      <c r="C42" s="90">
        <v>-329368</v>
      </c>
    </row>
    <row r="43" spans="1:3" s="52" customFormat="1" ht="11.25">
      <c r="A43" s="53"/>
      <c r="B43" s="255"/>
      <c r="C43" s="255"/>
    </row>
    <row r="44" spans="2:3" ht="11.25">
      <c r="B44" s="58"/>
      <c r="C44" s="58"/>
    </row>
    <row r="45" spans="1:3" ht="11.25">
      <c r="A45" s="53" t="s">
        <v>57</v>
      </c>
      <c r="B45" s="88"/>
      <c r="C45" s="88"/>
    </row>
    <row r="46" spans="1:3" ht="11.25">
      <c r="A46" s="57" t="s">
        <v>58</v>
      </c>
      <c r="B46" s="95">
        <v>54.7</v>
      </c>
      <c r="C46" s="95">
        <v>53.8</v>
      </c>
    </row>
    <row r="47" spans="1:3" ht="11.25">
      <c r="A47" s="57" t="s">
        <v>59</v>
      </c>
      <c r="B47" s="95">
        <v>50.42115181752782</v>
      </c>
      <c r="C47" s="95">
        <v>49.96</v>
      </c>
    </row>
    <row r="48" ht="11.25">
      <c r="A48" s="53" t="s">
        <v>261</v>
      </c>
    </row>
    <row r="49" spans="1:3" ht="11.25">
      <c r="A49" s="57" t="s">
        <v>58</v>
      </c>
      <c r="B49" s="95">
        <v>53.3</v>
      </c>
      <c r="C49" s="95">
        <v>41.9</v>
      </c>
    </row>
    <row r="50" spans="1:3" ht="11.25">
      <c r="A50" s="57" t="s">
        <v>59</v>
      </c>
      <c r="B50" s="95">
        <v>49.155909005324176</v>
      </c>
      <c r="C50" s="95">
        <v>39.03354398932453</v>
      </c>
    </row>
    <row r="51" ht="11.25">
      <c r="A51" s="53" t="s">
        <v>24</v>
      </c>
    </row>
    <row r="52" spans="1:3" ht="11.25">
      <c r="A52" s="57" t="s">
        <v>58</v>
      </c>
      <c r="B52" s="95">
        <v>52.3</v>
      </c>
      <c r="C52" s="95">
        <v>40.6</v>
      </c>
    </row>
    <row r="53" spans="1:3" ht="11.25">
      <c r="A53" s="57" t="s">
        <v>59</v>
      </c>
      <c r="B53" s="95">
        <v>48.20712028492544</v>
      </c>
      <c r="C53" s="95">
        <v>37.823747363657155</v>
      </c>
    </row>
    <row r="54" spans="1:3" ht="11.25">
      <c r="A54" s="53" t="s">
        <v>60</v>
      </c>
      <c r="B54" s="95">
        <v>23</v>
      </c>
      <c r="C54" s="95">
        <v>18.2</v>
      </c>
    </row>
    <row r="56" spans="1:3" ht="11.25">
      <c r="A56" s="1"/>
      <c r="B56" s="58"/>
      <c r="C56" s="58"/>
    </row>
    <row r="57" ht="11.25">
      <c r="A57" s="1"/>
    </row>
    <row r="58" s="59" customFormat="1" ht="11.25">
      <c r="A58" s="1"/>
    </row>
    <row r="59" s="59" customFormat="1" ht="11.25">
      <c r="A59" s="1"/>
    </row>
    <row r="60" s="59" customFormat="1" ht="11.25">
      <c r="A60" s="1"/>
    </row>
    <row r="61" s="59" customFormat="1" ht="11.25">
      <c r="A61" s="1"/>
    </row>
    <row r="62" s="59" customFormat="1" ht="11.25">
      <c r="A62" s="60"/>
    </row>
    <row r="63" s="59" customFormat="1" ht="11.25"/>
    <row r="64" s="59" customFormat="1" ht="11.25"/>
    <row r="65" s="59" customFormat="1" ht="11.25">
      <c r="A65" s="53"/>
    </row>
    <row r="66" s="59" customFormat="1" ht="11.25">
      <c r="A66" s="53"/>
    </row>
  </sheetData>
  <printOptions/>
  <pageMargins left="0.75" right="0.75" top="1" bottom="1" header="0.5" footer="0.5"/>
  <pageSetup fitToHeight="1" fitToWidth="1"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codeName="Sheet9">
    <tabColor indexed="33"/>
    <pageSetUpPr fitToPage="1"/>
  </sheetPr>
  <dimension ref="A1:I317"/>
  <sheetViews>
    <sheetView view="pageBreakPreview" zoomScaleSheetLayoutView="100" workbookViewId="0" topLeftCell="A1">
      <selection activeCell="A1" sqref="A1"/>
    </sheetView>
  </sheetViews>
  <sheetFormatPr defaultColWidth="9.00390625" defaultRowHeight="14.25"/>
  <cols>
    <col min="1" max="1" width="48.25390625" style="23" customWidth="1"/>
    <col min="2" max="2" width="8.00390625" style="23" customWidth="1"/>
    <col min="3" max="4" width="10.25390625" style="23" customWidth="1"/>
    <col min="5" max="24" width="8.00390625" style="6" customWidth="1"/>
    <col min="25" max="16384" width="8.00390625" style="23" customWidth="1"/>
  </cols>
  <sheetData>
    <row r="1" spans="1:4" ht="14.25" customHeight="1">
      <c r="A1" s="20" t="s">
        <v>527</v>
      </c>
      <c r="B1" s="22"/>
      <c r="C1" s="12"/>
      <c r="D1" s="12"/>
    </row>
    <row r="2" spans="1:4" ht="11.25">
      <c r="A2" s="12"/>
      <c r="B2" s="22"/>
      <c r="C2" s="12"/>
      <c r="D2" s="12"/>
    </row>
    <row r="3" spans="1:4" ht="22.5">
      <c r="A3" s="67" t="s">
        <v>141</v>
      </c>
      <c r="B3" s="67"/>
      <c r="C3" s="72" t="s">
        <v>419</v>
      </c>
      <c r="D3" s="72" t="s">
        <v>315</v>
      </c>
    </row>
    <row r="4" spans="1:4" ht="11.25">
      <c r="A4" s="2"/>
      <c r="B4" s="2"/>
      <c r="C4" s="97"/>
      <c r="D4" s="97"/>
    </row>
    <row r="5" spans="1:4" ht="11.25">
      <c r="A5" s="24"/>
      <c r="B5" s="25"/>
      <c r="C5" s="24"/>
      <c r="D5" s="24"/>
    </row>
    <row r="6" spans="1:4" ht="11.25">
      <c r="A6" s="26" t="s">
        <v>189</v>
      </c>
      <c r="B6" s="26"/>
      <c r="C6" s="12"/>
      <c r="D6" s="12"/>
    </row>
    <row r="7" spans="1:4" ht="11.25">
      <c r="A7" s="12" t="s">
        <v>62</v>
      </c>
      <c r="B7" s="12"/>
      <c r="C7" s="12">
        <v>102751</v>
      </c>
      <c r="D7" s="12">
        <v>190838</v>
      </c>
    </row>
    <row r="8" spans="1:4" ht="11.25">
      <c r="A8" s="12" t="s">
        <v>129</v>
      </c>
      <c r="B8" s="12"/>
      <c r="C8" s="12">
        <v>2476969</v>
      </c>
      <c r="D8" s="12">
        <v>1830603</v>
      </c>
    </row>
    <row r="9" spans="1:4" ht="11.25">
      <c r="A9" s="12" t="s">
        <v>66</v>
      </c>
      <c r="B9" s="12"/>
      <c r="C9" s="12">
        <v>687918</v>
      </c>
      <c r="D9" s="12">
        <v>690236</v>
      </c>
    </row>
    <row r="10" spans="1:4" ht="11.25">
      <c r="A10" s="12" t="s">
        <v>63</v>
      </c>
      <c r="B10" s="12"/>
      <c r="C10" s="12">
        <v>2185322</v>
      </c>
      <c r="D10" s="12">
        <v>756645</v>
      </c>
    </row>
    <row r="11" spans="1:4" ht="11.25">
      <c r="A11" s="12" t="s">
        <v>64</v>
      </c>
      <c r="B11" s="12"/>
      <c r="C11" s="12">
        <v>2151036</v>
      </c>
      <c r="D11" s="12">
        <v>1640088</v>
      </c>
    </row>
    <row r="12" spans="1:4" ht="11.25">
      <c r="A12" s="12" t="s">
        <v>65</v>
      </c>
      <c r="B12" s="12"/>
      <c r="C12" s="12">
        <v>724492</v>
      </c>
      <c r="D12" s="12">
        <v>1081287</v>
      </c>
    </row>
    <row r="13" spans="1:4" ht="11.25">
      <c r="A13" s="12" t="s">
        <v>67</v>
      </c>
      <c r="B13" s="12"/>
      <c r="C13" s="12">
        <v>1776601</v>
      </c>
      <c r="D13" s="12">
        <v>1266673</v>
      </c>
    </row>
    <row r="14" spans="1:4" ht="11.25">
      <c r="A14" s="12" t="s">
        <v>130</v>
      </c>
      <c r="B14" s="12"/>
      <c r="C14" s="12">
        <v>10190252</v>
      </c>
      <c r="D14" s="12">
        <v>9604589</v>
      </c>
    </row>
    <row r="15" spans="1:4" ht="11.25">
      <c r="A15" s="12" t="s">
        <v>131</v>
      </c>
      <c r="B15" s="12"/>
      <c r="C15" s="12">
        <v>70332</v>
      </c>
      <c r="D15" s="12">
        <v>63099</v>
      </c>
    </row>
    <row r="16" spans="1:4" ht="11.25">
      <c r="A16" s="12" t="s">
        <v>68</v>
      </c>
      <c r="B16" s="12"/>
      <c r="C16" s="12">
        <v>59394</v>
      </c>
      <c r="D16" s="12">
        <v>60035</v>
      </c>
    </row>
    <row r="17" spans="1:4" ht="11.25">
      <c r="A17" s="12" t="s">
        <v>48</v>
      </c>
      <c r="B17" s="12"/>
      <c r="C17" s="12">
        <v>1408159</v>
      </c>
      <c r="D17" s="12">
        <v>1272787</v>
      </c>
    </row>
    <row r="18" spans="1:4" ht="11.25">
      <c r="A18" s="12" t="s">
        <v>342</v>
      </c>
      <c r="B18" s="12"/>
      <c r="C18" s="12">
        <v>131505</v>
      </c>
      <c r="D18" s="12">
        <v>26916</v>
      </c>
    </row>
    <row r="19" spans="1:4" ht="11.25">
      <c r="A19" s="12" t="s">
        <v>49</v>
      </c>
      <c r="B19" s="12"/>
      <c r="C19" s="12">
        <v>85424</v>
      </c>
      <c r="D19" s="12">
        <v>163049</v>
      </c>
    </row>
    <row r="20" spans="1:4" ht="11.25">
      <c r="A20" s="12" t="s">
        <v>69</v>
      </c>
      <c r="B20" s="12"/>
      <c r="C20" s="12">
        <v>195883</v>
      </c>
      <c r="D20" s="12">
        <v>183560</v>
      </c>
    </row>
    <row r="21" spans="1:4" ht="11.25">
      <c r="A21" s="12" t="s">
        <v>70</v>
      </c>
      <c r="B21" s="12"/>
      <c r="C21" s="12">
        <v>35829</v>
      </c>
      <c r="D21" s="12">
        <v>10094</v>
      </c>
    </row>
    <row r="22" spans="1:4" ht="11.25">
      <c r="A22" s="12"/>
      <c r="B22" s="12"/>
      <c r="C22" s="251">
        <v>22281867</v>
      </c>
      <c r="D22" s="251">
        <v>18840499</v>
      </c>
    </row>
    <row r="23" spans="1:4" ht="11.25">
      <c r="A23" s="12" t="s">
        <v>345</v>
      </c>
      <c r="B23" s="12"/>
      <c r="C23" s="28"/>
      <c r="D23" s="28"/>
    </row>
    <row r="24" spans="1:4" ht="11.25">
      <c r="A24" s="152" t="s">
        <v>346</v>
      </c>
      <c r="B24" s="12"/>
      <c r="C24" s="28">
        <v>3024997</v>
      </c>
      <c r="D24" s="28">
        <v>3628574</v>
      </c>
    </row>
    <row r="25" spans="1:4" ht="11.25">
      <c r="A25" s="152" t="s">
        <v>320</v>
      </c>
      <c r="B25" s="12"/>
      <c r="C25" s="28">
        <v>992824</v>
      </c>
      <c r="D25" s="28">
        <v>1431876</v>
      </c>
    </row>
    <row r="26" spans="1:4" ht="12" thickBot="1">
      <c r="A26" s="12"/>
      <c r="B26" s="12"/>
      <c r="C26" s="73">
        <v>26299688</v>
      </c>
      <c r="D26" s="73">
        <v>23900949</v>
      </c>
    </row>
    <row r="27" spans="1:4" ht="12" thickTop="1">
      <c r="A27" s="12"/>
      <c r="B27" s="12"/>
      <c r="C27" s="28"/>
      <c r="D27" s="28"/>
    </row>
    <row r="28" spans="1:4" ht="11.25">
      <c r="A28" s="26" t="s">
        <v>190</v>
      </c>
      <c r="B28" s="26"/>
      <c r="C28" s="28"/>
      <c r="D28" s="28"/>
    </row>
    <row r="29" spans="1:4" ht="11.25">
      <c r="A29" s="12" t="s">
        <v>132</v>
      </c>
      <c r="B29" s="12"/>
      <c r="C29" s="28">
        <v>2347095</v>
      </c>
      <c r="D29" s="28">
        <v>1879483</v>
      </c>
    </row>
    <row r="30" spans="1:4" ht="11.25">
      <c r="A30" s="12" t="s">
        <v>65</v>
      </c>
      <c r="B30" s="12"/>
      <c r="C30" s="28">
        <v>509919</v>
      </c>
      <c r="D30" s="28">
        <v>705764</v>
      </c>
    </row>
    <row r="31" spans="1:4" ht="11.25">
      <c r="A31" s="12" t="s">
        <v>71</v>
      </c>
      <c r="B31" s="12"/>
      <c r="C31" s="28">
        <v>321863</v>
      </c>
      <c r="D31" s="28">
        <v>457254</v>
      </c>
    </row>
    <row r="32" spans="1:4" ht="11.25">
      <c r="A32" s="12" t="s">
        <v>72</v>
      </c>
      <c r="B32" s="12"/>
      <c r="C32" s="28">
        <v>1765671</v>
      </c>
      <c r="D32" s="28">
        <v>358278</v>
      </c>
    </row>
    <row r="33" spans="1:4" ht="11.25">
      <c r="A33" s="12" t="s">
        <v>133</v>
      </c>
      <c r="B33" s="12"/>
      <c r="C33" s="28">
        <v>9384848</v>
      </c>
      <c r="D33" s="28">
        <v>8699165</v>
      </c>
    </row>
    <row r="34" spans="1:4" ht="10.5" customHeight="1">
      <c r="A34" s="12" t="s">
        <v>134</v>
      </c>
      <c r="B34" s="12"/>
      <c r="C34" s="28">
        <v>3333716</v>
      </c>
      <c r="D34" s="28">
        <v>2950103</v>
      </c>
    </row>
    <row r="35" spans="1:4" ht="9.75" customHeight="1">
      <c r="A35" s="12" t="s">
        <v>74</v>
      </c>
      <c r="B35" s="12"/>
      <c r="C35" s="28">
        <v>113967</v>
      </c>
      <c r="D35" s="28">
        <v>137426</v>
      </c>
    </row>
    <row r="36" spans="1:4" ht="11.25">
      <c r="A36" s="12" t="s">
        <v>73</v>
      </c>
      <c r="B36" s="12"/>
      <c r="C36" s="28">
        <v>48048</v>
      </c>
      <c r="D36" s="28">
        <v>26210</v>
      </c>
    </row>
    <row r="37" spans="1:4" ht="11.25">
      <c r="A37" s="12" t="s">
        <v>50</v>
      </c>
      <c r="B37" s="12"/>
      <c r="C37" s="28">
        <v>1790405</v>
      </c>
      <c r="D37" s="28">
        <v>1582856</v>
      </c>
    </row>
    <row r="38" spans="1:9" ht="11.25">
      <c r="A38" s="12" t="s">
        <v>303</v>
      </c>
      <c r="B38" s="12"/>
      <c r="C38" s="229">
        <v>1467</v>
      </c>
      <c r="D38" s="229">
        <v>2013</v>
      </c>
      <c r="E38" s="29"/>
      <c r="F38" s="29"/>
      <c r="G38" s="29"/>
      <c r="H38" s="29"/>
      <c r="I38" s="29"/>
    </row>
    <row r="39" spans="1:9" ht="11.25">
      <c r="A39" s="12"/>
      <c r="B39" s="12"/>
      <c r="C39" s="252">
        <v>19616999</v>
      </c>
      <c r="D39" s="252">
        <v>16798552</v>
      </c>
      <c r="E39" s="29"/>
      <c r="F39" s="29"/>
      <c r="G39" s="29"/>
      <c r="H39" s="29"/>
      <c r="I39" s="29"/>
    </row>
    <row r="40" spans="1:4" ht="11.25">
      <c r="A40" s="12" t="s">
        <v>61</v>
      </c>
      <c r="B40" s="12"/>
      <c r="C40" s="28"/>
      <c r="D40" s="28"/>
    </row>
    <row r="41" spans="1:4" ht="11.25">
      <c r="A41" s="12" t="s">
        <v>75</v>
      </c>
      <c r="B41" s="12"/>
      <c r="C41" s="28">
        <v>3004254</v>
      </c>
      <c r="D41" s="28">
        <v>3488756</v>
      </c>
    </row>
    <row r="42" spans="1:4" ht="11.25">
      <c r="A42" s="12" t="s">
        <v>76</v>
      </c>
      <c r="B42" s="12"/>
      <c r="C42" s="28">
        <v>20743</v>
      </c>
      <c r="D42" s="28">
        <v>139818</v>
      </c>
    </row>
    <row r="43" spans="1:4" ht="11.25">
      <c r="A43" s="12" t="s">
        <v>77</v>
      </c>
      <c r="B43" s="12"/>
      <c r="C43" s="229">
        <v>992824</v>
      </c>
      <c r="D43" s="229">
        <v>1431876</v>
      </c>
    </row>
    <row r="44" spans="1:4" ht="11.25">
      <c r="A44" s="12"/>
      <c r="B44" s="12"/>
      <c r="C44" s="252">
        <v>23634820</v>
      </c>
      <c r="D44" s="252">
        <v>21859002</v>
      </c>
    </row>
    <row r="45" spans="1:4" ht="11.25">
      <c r="A45" s="12" t="s">
        <v>78</v>
      </c>
      <c r="B45" s="12"/>
      <c r="C45" s="229">
        <v>830705</v>
      </c>
      <c r="D45" s="229">
        <v>529854</v>
      </c>
    </row>
    <row r="46" spans="1:4" ht="12" thickBot="1">
      <c r="A46" s="12"/>
      <c r="B46" s="12"/>
      <c r="C46" s="73">
        <v>24465525</v>
      </c>
      <c r="D46" s="73">
        <v>22388856</v>
      </c>
    </row>
    <row r="47" spans="1:4" ht="12" thickTop="1">
      <c r="A47" s="26" t="s">
        <v>105</v>
      </c>
      <c r="B47" s="26"/>
      <c r="C47" s="28"/>
      <c r="D47" s="28"/>
    </row>
    <row r="48" spans="1:4" ht="11.25">
      <c r="A48" s="12" t="s">
        <v>135</v>
      </c>
      <c r="B48" s="12"/>
      <c r="C48" s="28">
        <v>169</v>
      </c>
      <c r="D48" s="28">
        <v>165</v>
      </c>
    </row>
    <row r="49" spans="1:4" ht="11.25">
      <c r="A49" s="12" t="s">
        <v>343</v>
      </c>
      <c r="B49" s="12"/>
      <c r="C49" s="28">
        <v>1129859</v>
      </c>
      <c r="D49" s="28">
        <v>1028737</v>
      </c>
    </row>
    <row r="50" spans="1:4" ht="11.25">
      <c r="A50" s="12" t="s">
        <v>16</v>
      </c>
      <c r="B50" s="12"/>
      <c r="C50" s="28">
        <v>-109279</v>
      </c>
      <c r="D50" s="28">
        <v>-96300</v>
      </c>
    </row>
    <row r="51" spans="1:4" ht="11.25">
      <c r="A51" s="12" t="s">
        <v>298</v>
      </c>
      <c r="B51" s="12"/>
      <c r="C51" s="28">
        <v>2191</v>
      </c>
      <c r="D51" s="28">
        <v>2191</v>
      </c>
    </row>
    <row r="52" spans="1:4" ht="11.25">
      <c r="A52" s="12" t="s">
        <v>284</v>
      </c>
      <c r="B52" s="12"/>
      <c r="C52" s="28">
        <v>292173</v>
      </c>
      <c r="D52" s="28">
        <v>215305</v>
      </c>
    </row>
    <row r="53" spans="1:4" ht="11.25">
      <c r="A53" s="12" t="s">
        <v>136</v>
      </c>
      <c r="B53" s="12"/>
      <c r="C53" s="28">
        <v>134606</v>
      </c>
      <c r="D53" s="28">
        <v>156103</v>
      </c>
    </row>
    <row r="54" spans="1:4" ht="11.25">
      <c r="A54" s="12" t="s">
        <v>137</v>
      </c>
      <c r="B54" s="12"/>
      <c r="C54" s="229">
        <v>92766</v>
      </c>
      <c r="D54" s="229">
        <v>-79709</v>
      </c>
    </row>
    <row r="55" spans="1:4" ht="11.25">
      <c r="A55" s="26" t="s">
        <v>79</v>
      </c>
      <c r="B55" s="12"/>
      <c r="C55" s="252">
        <v>1542485</v>
      </c>
      <c r="D55" s="252">
        <v>1226492</v>
      </c>
    </row>
    <row r="56" spans="1:4" ht="11.25">
      <c r="A56" s="12" t="s">
        <v>143</v>
      </c>
      <c r="B56" s="12"/>
      <c r="C56" s="229">
        <v>291678</v>
      </c>
      <c r="D56" s="229">
        <v>285601</v>
      </c>
    </row>
    <row r="57" spans="1:4" ht="11.25">
      <c r="A57" s="152" t="s">
        <v>344</v>
      </c>
      <c r="B57" s="12"/>
      <c r="C57" s="311">
        <v>241081</v>
      </c>
      <c r="D57" s="311">
        <v>278459</v>
      </c>
    </row>
    <row r="58" spans="1:4" ht="11.25">
      <c r="A58" s="152" t="s">
        <v>518</v>
      </c>
      <c r="B58" s="12"/>
      <c r="C58" s="312">
        <v>50597</v>
      </c>
      <c r="D58" s="312">
        <v>7142</v>
      </c>
    </row>
    <row r="59" spans="1:4" ht="12" thickBot="1">
      <c r="A59" s="12" t="s">
        <v>304</v>
      </c>
      <c r="B59" s="12"/>
      <c r="C59" s="155">
        <v>1834163</v>
      </c>
      <c r="D59" s="155">
        <v>1512093</v>
      </c>
    </row>
    <row r="60" spans="1:4" ht="12" thickTop="1">
      <c r="A60" s="12"/>
      <c r="B60" s="29"/>
      <c r="C60" s="29"/>
      <c r="D60" s="29"/>
    </row>
    <row r="61" spans="1:4" ht="12" thickBot="1">
      <c r="A61" s="26" t="s">
        <v>519</v>
      </c>
      <c r="B61" s="29"/>
      <c r="C61" s="155">
        <v>26299688</v>
      </c>
      <c r="D61" s="155">
        <v>23900949</v>
      </c>
    </row>
    <row r="62" spans="1:4" ht="12" thickTop="1">
      <c r="A62" s="12"/>
      <c r="B62" s="29"/>
      <c r="C62" s="29">
        <v>0</v>
      </c>
      <c r="D62" s="29">
        <v>0</v>
      </c>
    </row>
    <row r="63" spans="1:4" ht="11.25">
      <c r="A63" s="12"/>
      <c r="B63" s="29"/>
      <c r="C63" s="29"/>
      <c r="D63" s="29"/>
    </row>
    <row r="64" spans="2:4" ht="11.25">
      <c r="B64" s="29"/>
      <c r="C64" s="29"/>
      <c r="D64" s="29"/>
    </row>
    <row r="65" spans="1:4" ht="11.25">
      <c r="A65" s="29"/>
      <c r="B65" s="29"/>
      <c r="C65" s="29"/>
      <c r="D65" s="29"/>
    </row>
    <row r="66" spans="1:4" ht="11.25">
      <c r="A66" s="1"/>
      <c r="B66" s="29"/>
      <c r="C66" s="29"/>
      <c r="D66" s="29"/>
    </row>
    <row r="67" spans="1:4" ht="11.25">
      <c r="A67" s="29"/>
      <c r="B67" s="29"/>
      <c r="C67" s="29"/>
      <c r="D67" s="29"/>
    </row>
    <row r="68" spans="1:4" ht="11.25">
      <c r="A68" s="29"/>
      <c r="B68" s="29"/>
      <c r="C68" s="29"/>
      <c r="D68" s="29"/>
    </row>
    <row r="69" spans="1:4" ht="11.25">
      <c r="A69" s="29"/>
      <c r="B69" s="29"/>
      <c r="C69" s="29"/>
      <c r="D69" s="29"/>
    </row>
    <row r="70" spans="1:4" ht="11.25">
      <c r="A70" s="29"/>
      <c r="B70" s="29"/>
      <c r="C70" s="29"/>
      <c r="D70" s="29"/>
    </row>
    <row r="71" spans="1:4" ht="11.25">
      <c r="A71" s="29"/>
      <c r="B71" s="29"/>
      <c r="C71" s="29"/>
      <c r="D71" s="29"/>
    </row>
    <row r="72" spans="1:4" ht="11.25">
      <c r="A72" s="29"/>
      <c r="B72" s="29"/>
      <c r="C72" s="29"/>
      <c r="D72" s="29"/>
    </row>
    <row r="73" spans="1:4" ht="11.25">
      <c r="A73" s="29"/>
      <c r="B73" s="29"/>
      <c r="C73" s="29"/>
      <c r="D73" s="29"/>
    </row>
    <row r="74" spans="1:4" ht="11.25">
      <c r="A74" s="29"/>
      <c r="B74" s="29"/>
      <c r="C74" s="29"/>
      <c r="D74" s="29"/>
    </row>
    <row r="75" spans="1:4" ht="11.25">
      <c r="A75" s="29"/>
      <c r="B75" s="29"/>
      <c r="C75" s="29"/>
      <c r="D75" s="29"/>
    </row>
    <row r="76" spans="1:4" ht="11.25">
      <c r="A76" s="29"/>
      <c r="B76" s="29"/>
      <c r="C76" s="29"/>
      <c r="D76" s="29"/>
    </row>
    <row r="77" spans="1:4" ht="11.25">
      <c r="A77" s="29"/>
      <c r="B77" s="29"/>
      <c r="C77" s="29"/>
      <c r="D77" s="29"/>
    </row>
    <row r="78" spans="1:4" ht="11.25">
      <c r="A78" s="29"/>
      <c r="B78" s="29"/>
      <c r="C78" s="29"/>
      <c r="D78" s="29"/>
    </row>
    <row r="79" spans="1:4" ht="11.25">
      <c r="A79" s="29"/>
      <c r="B79" s="29"/>
      <c r="C79" s="29"/>
      <c r="D79" s="29"/>
    </row>
    <row r="80" spans="1:4" ht="11.25">
      <c r="A80" s="29"/>
      <c r="B80" s="29"/>
      <c r="C80" s="29"/>
      <c r="D80" s="29"/>
    </row>
    <row r="81" spans="1:4" ht="11.25">
      <c r="A81" s="29"/>
      <c r="B81" s="29"/>
      <c r="C81" s="29"/>
      <c r="D81" s="29"/>
    </row>
    <row r="82" spans="1:4" ht="11.25">
      <c r="A82" s="29"/>
      <c r="B82" s="29"/>
      <c r="C82" s="29"/>
      <c r="D82" s="29"/>
    </row>
    <row r="83" spans="1:4" ht="11.25">
      <c r="A83" s="29"/>
      <c r="B83" s="29"/>
      <c r="C83" s="29"/>
      <c r="D83" s="29"/>
    </row>
    <row r="84" spans="1:4" ht="11.25">
      <c r="A84" s="29"/>
      <c r="B84" s="29"/>
      <c r="C84" s="29"/>
      <c r="D84" s="29"/>
    </row>
    <row r="85" spans="1:4" ht="11.25">
      <c r="A85" s="29"/>
      <c r="B85" s="29"/>
      <c r="C85" s="29"/>
      <c r="D85" s="29"/>
    </row>
    <row r="86" spans="1:4" ht="11.25">
      <c r="A86" s="29"/>
      <c r="B86" s="29"/>
      <c r="C86" s="29"/>
      <c r="D86" s="29"/>
    </row>
    <row r="87" spans="1:4" ht="11.25">
      <c r="A87" s="29"/>
      <c r="B87" s="29"/>
      <c r="C87" s="29"/>
      <c r="D87" s="29"/>
    </row>
    <row r="88" spans="1:4" ht="11.25">
      <c r="A88" s="29"/>
      <c r="B88" s="29"/>
      <c r="C88" s="29"/>
      <c r="D88" s="29"/>
    </row>
    <row r="89" spans="1:4" ht="11.25">
      <c r="A89" s="29"/>
      <c r="B89" s="29"/>
      <c r="C89" s="29"/>
      <c r="D89" s="29"/>
    </row>
    <row r="90" spans="1:4" ht="11.25">
      <c r="A90" s="29"/>
      <c r="B90" s="29"/>
      <c r="C90" s="29"/>
      <c r="D90" s="29"/>
    </row>
    <row r="91" spans="1:4" ht="11.25">
      <c r="A91" s="29"/>
      <c r="B91" s="29"/>
      <c r="C91" s="29"/>
      <c r="D91" s="29"/>
    </row>
    <row r="92" spans="1:4" ht="11.25">
      <c r="A92" s="29"/>
      <c r="B92" s="29"/>
      <c r="C92" s="29"/>
      <c r="D92" s="29"/>
    </row>
    <row r="93" spans="1:4" ht="11.25">
      <c r="A93" s="29"/>
      <c r="B93" s="29"/>
      <c r="C93" s="29"/>
      <c r="D93" s="29"/>
    </row>
    <row r="94" spans="1:4" ht="11.25">
      <c r="A94" s="29"/>
      <c r="B94" s="29"/>
      <c r="C94" s="29"/>
      <c r="D94" s="29"/>
    </row>
    <row r="95" spans="1:4" ht="11.25">
      <c r="A95" s="29"/>
      <c r="B95" s="29"/>
      <c r="C95" s="29"/>
      <c r="D95" s="29"/>
    </row>
    <row r="96" spans="1:4" ht="11.25">
      <c r="A96" s="29"/>
      <c r="B96" s="29"/>
      <c r="C96" s="29"/>
      <c r="D96" s="29"/>
    </row>
    <row r="97" spans="1:4" ht="11.25">
      <c r="A97" s="29"/>
      <c r="B97" s="29"/>
      <c r="C97" s="29"/>
      <c r="D97" s="29"/>
    </row>
    <row r="98" spans="1:4" ht="11.25">
      <c r="A98" s="29"/>
      <c r="B98" s="29"/>
      <c r="C98" s="29"/>
      <c r="D98" s="29"/>
    </row>
    <row r="99" spans="1:4" ht="11.25">
      <c r="A99" s="29"/>
      <c r="B99" s="29"/>
      <c r="C99" s="29"/>
      <c r="D99" s="29"/>
    </row>
    <row r="100" spans="1:4" ht="11.25">
      <c r="A100" s="29"/>
      <c r="B100" s="29"/>
      <c r="C100" s="29"/>
      <c r="D100" s="29"/>
    </row>
    <row r="101" spans="1:4" ht="11.25">
      <c r="A101" s="29"/>
      <c r="B101" s="29"/>
      <c r="C101" s="29"/>
      <c r="D101" s="29"/>
    </row>
    <row r="102" spans="1:4" ht="11.25">
      <c r="A102" s="29"/>
      <c r="B102" s="29"/>
      <c r="C102" s="29"/>
      <c r="D102" s="29"/>
    </row>
    <row r="103" spans="1:4" ht="11.25">
      <c r="A103" s="29"/>
      <c r="B103" s="29"/>
      <c r="C103" s="29"/>
      <c r="D103" s="29"/>
    </row>
    <row r="104" spans="1:4" ht="11.25">
      <c r="A104" s="29"/>
      <c r="B104" s="29"/>
      <c r="C104" s="29"/>
      <c r="D104" s="29"/>
    </row>
    <row r="105" spans="1:4" ht="11.25">
      <c r="A105" s="29"/>
      <c r="B105" s="29"/>
      <c r="C105" s="29"/>
      <c r="D105" s="29"/>
    </row>
    <row r="106" spans="1:4" ht="11.25">
      <c r="A106" s="29"/>
      <c r="B106" s="29"/>
      <c r="C106" s="29"/>
      <c r="D106" s="29"/>
    </row>
    <row r="107" spans="1:4" ht="11.25">
      <c r="A107" s="29"/>
      <c r="B107" s="29"/>
      <c r="C107" s="29"/>
      <c r="D107" s="29"/>
    </row>
    <row r="108" spans="1:4" ht="11.25">
      <c r="A108" s="29"/>
      <c r="B108" s="29"/>
      <c r="C108" s="29"/>
      <c r="D108" s="29"/>
    </row>
    <row r="109" spans="1:4" ht="11.25">
      <c r="A109" s="29"/>
      <c r="B109" s="29"/>
      <c r="C109" s="29"/>
      <c r="D109" s="29"/>
    </row>
    <row r="110" spans="1:4" ht="11.25">
      <c r="A110" s="29"/>
      <c r="B110" s="29"/>
      <c r="C110" s="29"/>
      <c r="D110" s="29"/>
    </row>
    <row r="111" spans="1:4" ht="11.25">
      <c r="A111" s="29"/>
      <c r="B111" s="29"/>
      <c r="C111" s="29"/>
      <c r="D111" s="29"/>
    </row>
    <row r="112" spans="1:4" ht="11.25">
      <c r="A112" s="29"/>
      <c r="B112" s="29"/>
      <c r="C112" s="29"/>
      <c r="D112" s="29"/>
    </row>
    <row r="113" spans="1:4" ht="11.25">
      <c r="A113" s="29"/>
      <c r="B113" s="29"/>
      <c r="C113" s="29"/>
      <c r="D113" s="29"/>
    </row>
    <row r="114" spans="1:4" ht="11.25">
      <c r="A114" s="29"/>
      <c r="B114" s="29"/>
      <c r="C114" s="29"/>
      <c r="D114" s="29"/>
    </row>
    <row r="115" spans="1:4" ht="11.25">
      <c r="A115" s="29"/>
      <c r="B115" s="29"/>
      <c r="C115" s="29"/>
      <c r="D115" s="29"/>
    </row>
    <row r="116" spans="1:4" ht="11.25">
      <c r="A116" s="29"/>
      <c r="B116" s="29"/>
      <c r="C116" s="29"/>
      <c r="D116" s="29"/>
    </row>
    <row r="117" spans="1:4" ht="11.25">
      <c r="A117" s="29"/>
      <c r="B117" s="29"/>
      <c r="C117" s="29"/>
      <c r="D117" s="29"/>
    </row>
    <row r="118" spans="1:4" ht="11.25">
      <c r="A118" s="29"/>
      <c r="B118" s="29"/>
      <c r="C118" s="29"/>
      <c r="D118" s="29"/>
    </row>
    <row r="119" spans="1:4" ht="11.25">
      <c r="A119" s="29"/>
      <c r="B119" s="29"/>
      <c r="C119" s="29"/>
      <c r="D119" s="29"/>
    </row>
    <row r="120" spans="1:4" ht="11.25">
      <c r="A120" s="29"/>
      <c r="B120" s="29"/>
      <c r="C120" s="29"/>
      <c r="D120" s="29"/>
    </row>
    <row r="121" spans="1:4" ht="11.25">
      <c r="A121" s="29"/>
      <c r="B121" s="29"/>
      <c r="C121" s="29"/>
      <c r="D121" s="29"/>
    </row>
    <row r="122" spans="1:4" ht="11.25">
      <c r="A122" s="29"/>
      <c r="B122" s="29"/>
      <c r="C122" s="29"/>
      <c r="D122" s="29"/>
    </row>
    <row r="123" spans="1:4" ht="11.25">
      <c r="A123" s="29"/>
      <c r="B123" s="29"/>
      <c r="C123" s="29"/>
      <c r="D123" s="29"/>
    </row>
    <row r="124" spans="1:4" ht="11.25">
      <c r="A124" s="29"/>
      <c r="B124" s="29"/>
      <c r="C124" s="29"/>
      <c r="D124" s="29"/>
    </row>
    <row r="125" spans="1:4" ht="11.25">
      <c r="A125" s="29"/>
      <c r="B125" s="29"/>
      <c r="C125" s="29"/>
      <c r="D125" s="29"/>
    </row>
    <row r="126" spans="1:4" ht="11.25">
      <c r="A126" s="29"/>
      <c r="B126" s="29"/>
      <c r="C126" s="29"/>
      <c r="D126" s="29"/>
    </row>
    <row r="127" spans="1:4" ht="11.25">
      <c r="A127" s="29"/>
      <c r="B127" s="29"/>
      <c r="C127" s="29"/>
      <c r="D127" s="29"/>
    </row>
    <row r="128" spans="1:4" ht="11.25">
      <c r="A128" s="29"/>
      <c r="B128" s="29"/>
      <c r="C128" s="29"/>
      <c r="D128" s="29"/>
    </row>
    <row r="129" spans="1:4" ht="11.25">
      <c r="A129" s="29"/>
      <c r="B129" s="29"/>
      <c r="C129" s="29"/>
      <c r="D129" s="29"/>
    </row>
    <row r="130" spans="1:4" ht="11.25">
      <c r="A130" s="29"/>
      <c r="B130" s="29"/>
      <c r="C130" s="29"/>
      <c r="D130" s="29"/>
    </row>
    <row r="131" spans="1:4" ht="11.25">
      <c r="A131" s="29"/>
      <c r="B131" s="29"/>
      <c r="C131" s="29"/>
      <c r="D131" s="29"/>
    </row>
    <row r="132" spans="1:4" ht="11.25">
      <c r="A132" s="29"/>
      <c r="B132" s="29"/>
      <c r="C132" s="29"/>
      <c r="D132" s="29"/>
    </row>
    <row r="133" spans="1:4" ht="11.25">
      <c r="A133" s="29"/>
      <c r="B133" s="29"/>
      <c r="C133" s="29"/>
      <c r="D133" s="29"/>
    </row>
    <row r="134" spans="1:4" ht="11.25">
      <c r="A134" s="29"/>
      <c r="B134" s="29"/>
      <c r="C134" s="29"/>
      <c r="D134" s="29"/>
    </row>
    <row r="135" spans="1:4" ht="11.25">
      <c r="A135" s="29"/>
      <c r="B135" s="29"/>
      <c r="C135" s="29"/>
      <c r="D135" s="29"/>
    </row>
    <row r="136" spans="1:4" ht="11.25">
      <c r="A136" s="29"/>
      <c r="B136" s="29"/>
      <c r="C136" s="29"/>
      <c r="D136" s="29"/>
    </row>
    <row r="137" spans="1:4" ht="11.25">
      <c r="A137" s="29"/>
      <c r="B137" s="29"/>
      <c r="C137" s="29"/>
      <c r="D137" s="29"/>
    </row>
    <row r="138" spans="1:4" ht="11.25">
      <c r="A138" s="29"/>
      <c r="B138" s="29"/>
      <c r="C138" s="29"/>
      <c r="D138" s="29"/>
    </row>
    <row r="139" spans="1:4" ht="11.25">
      <c r="A139" s="29"/>
      <c r="B139" s="29"/>
      <c r="C139" s="29"/>
      <c r="D139" s="29"/>
    </row>
    <row r="140" spans="1:4" ht="11.25">
      <c r="A140" s="29"/>
      <c r="B140" s="29"/>
      <c r="C140" s="29"/>
      <c r="D140" s="29"/>
    </row>
    <row r="141" spans="1:4" ht="11.25">
      <c r="A141" s="29"/>
      <c r="B141" s="29"/>
      <c r="C141" s="29"/>
      <c r="D141" s="29"/>
    </row>
    <row r="142" spans="1:4" ht="11.25">
      <c r="A142" s="29"/>
      <c r="B142" s="29"/>
      <c r="C142" s="29"/>
      <c r="D142" s="29"/>
    </row>
    <row r="143" spans="1:4" ht="11.25">
      <c r="A143" s="29"/>
      <c r="B143" s="29"/>
      <c r="C143" s="29"/>
      <c r="D143" s="29"/>
    </row>
    <row r="144" spans="1:4" ht="11.25">
      <c r="A144" s="29"/>
      <c r="B144" s="29"/>
      <c r="C144" s="29"/>
      <c r="D144" s="29"/>
    </row>
    <row r="145" spans="1:4" ht="11.25">
      <c r="A145" s="29"/>
      <c r="B145" s="29"/>
      <c r="C145" s="29"/>
      <c r="D145" s="29"/>
    </row>
    <row r="146" spans="1:4" ht="11.25">
      <c r="A146" s="29"/>
      <c r="B146" s="29"/>
      <c r="C146" s="29"/>
      <c r="D146" s="29"/>
    </row>
    <row r="147" spans="1:4" ht="11.25">
      <c r="A147" s="29"/>
      <c r="B147" s="29"/>
      <c r="C147" s="29"/>
      <c r="D147" s="29"/>
    </row>
    <row r="148" spans="1:4" ht="11.25">
      <c r="A148" s="29"/>
      <c r="B148" s="29"/>
      <c r="C148" s="29"/>
      <c r="D148" s="29"/>
    </row>
    <row r="149" spans="1:4" ht="11.25">
      <c r="A149" s="29"/>
      <c r="B149" s="29"/>
      <c r="C149" s="29"/>
      <c r="D149" s="29"/>
    </row>
    <row r="150" spans="1:4" ht="11.25">
      <c r="A150" s="29"/>
      <c r="B150" s="29"/>
      <c r="C150" s="29"/>
      <c r="D150" s="29"/>
    </row>
    <row r="151" spans="1:4" ht="11.25">
      <c r="A151" s="29"/>
      <c r="B151" s="29"/>
      <c r="C151" s="29"/>
      <c r="D151" s="29"/>
    </row>
    <row r="152" spans="1:4" ht="11.25">
      <c r="A152" s="29"/>
      <c r="B152" s="29"/>
      <c r="C152" s="29"/>
      <c r="D152" s="29"/>
    </row>
    <row r="153" spans="1:4" ht="11.25">
      <c r="A153" s="29"/>
      <c r="B153" s="29"/>
      <c r="C153" s="29"/>
      <c r="D153" s="29"/>
    </row>
    <row r="154" spans="1:4" ht="11.25">
      <c r="A154" s="29"/>
      <c r="B154" s="29"/>
      <c r="C154" s="29"/>
      <c r="D154" s="29"/>
    </row>
    <row r="155" spans="1:4" ht="11.25">
      <c r="A155" s="29"/>
      <c r="B155" s="29"/>
      <c r="C155" s="29"/>
      <c r="D155" s="29"/>
    </row>
    <row r="156" spans="1:4" ht="11.25">
      <c r="A156" s="29"/>
      <c r="B156" s="29"/>
      <c r="C156" s="29"/>
      <c r="D156" s="29"/>
    </row>
    <row r="157" spans="1:4" ht="11.25">
      <c r="A157" s="29"/>
      <c r="B157" s="29"/>
      <c r="C157" s="29"/>
      <c r="D157" s="29"/>
    </row>
    <row r="158" spans="1:4" ht="11.25">
      <c r="A158" s="29"/>
      <c r="B158" s="29"/>
      <c r="C158" s="29"/>
      <c r="D158" s="29"/>
    </row>
    <row r="159" spans="1:4" ht="11.25">
      <c r="A159" s="29"/>
      <c r="B159" s="29"/>
      <c r="C159" s="29"/>
      <c r="D159" s="29"/>
    </row>
    <row r="160" spans="1:4" ht="11.25">
      <c r="A160" s="29"/>
      <c r="B160" s="29"/>
      <c r="C160" s="29"/>
      <c r="D160" s="29"/>
    </row>
    <row r="161" spans="1:4" ht="11.25">
      <c r="A161" s="29"/>
      <c r="B161" s="29"/>
      <c r="C161" s="29"/>
      <c r="D161" s="29"/>
    </row>
    <row r="162" spans="1:4" ht="11.25">
      <c r="A162" s="29"/>
      <c r="B162" s="29"/>
      <c r="C162" s="29"/>
      <c r="D162" s="29"/>
    </row>
    <row r="163" spans="1:4" ht="11.25">
      <c r="A163" s="29"/>
      <c r="B163" s="29"/>
      <c r="C163" s="29"/>
      <c r="D163" s="29"/>
    </row>
    <row r="164" spans="1:4" ht="11.25">
      <c r="A164" s="29"/>
      <c r="B164" s="29"/>
      <c r="C164" s="29"/>
      <c r="D164" s="29"/>
    </row>
    <row r="165" spans="1:4" ht="11.25">
      <c r="A165" s="29"/>
      <c r="B165" s="29"/>
      <c r="C165" s="29"/>
      <c r="D165" s="29"/>
    </row>
    <row r="166" spans="1:4" ht="11.25">
      <c r="A166" s="29"/>
      <c r="B166" s="29"/>
      <c r="C166" s="29"/>
      <c r="D166" s="29"/>
    </row>
    <row r="167" spans="1:4" ht="11.25">
      <c r="A167" s="29"/>
      <c r="B167" s="29"/>
      <c r="C167" s="29"/>
      <c r="D167" s="29"/>
    </row>
    <row r="168" spans="1:4" ht="11.25">
      <c r="A168" s="29"/>
      <c r="B168" s="29"/>
      <c r="C168" s="29"/>
      <c r="D168" s="29"/>
    </row>
    <row r="169" spans="1:4" ht="11.25">
      <c r="A169" s="29"/>
      <c r="B169" s="29"/>
      <c r="C169" s="29"/>
      <c r="D169" s="29"/>
    </row>
    <row r="170" spans="1:4" ht="11.25">
      <c r="A170" s="29"/>
      <c r="B170" s="29"/>
      <c r="C170" s="29"/>
      <c r="D170" s="29"/>
    </row>
    <row r="171" spans="1:4" ht="11.25">
      <c r="A171" s="29"/>
      <c r="B171" s="29"/>
      <c r="C171" s="29"/>
      <c r="D171" s="29"/>
    </row>
    <row r="172" spans="1:4" ht="11.25">
      <c r="A172" s="29"/>
      <c r="B172" s="29"/>
      <c r="C172" s="29"/>
      <c r="D172" s="29"/>
    </row>
    <row r="173" spans="1:4" ht="11.25">
      <c r="A173" s="29"/>
      <c r="B173" s="29"/>
      <c r="C173" s="29"/>
      <c r="D173" s="29"/>
    </row>
    <row r="174" spans="1:4" ht="11.25">
      <c r="A174" s="29"/>
      <c r="B174" s="29"/>
      <c r="C174" s="29"/>
      <c r="D174" s="29"/>
    </row>
    <row r="175" spans="1:4" ht="11.25">
      <c r="A175" s="29"/>
      <c r="B175" s="29"/>
      <c r="C175" s="29"/>
      <c r="D175" s="29"/>
    </row>
    <row r="176" spans="1:4" ht="11.25">
      <c r="A176" s="29"/>
      <c r="B176" s="29"/>
      <c r="C176" s="29"/>
      <c r="D176" s="29"/>
    </row>
    <row r="177" spans="1:4" ht="11.25">
      <c r="A177" s="29"/>
      <c r="B177" s="29"/>
      <c r="C177" s="29"/>
      <c r="D177" s="29"/>
    </row>
    <row r="178" spans="1:4" ht="11.25">
      <c r="A178" s="29"/>
      <c r="B178" s="29"/>
      <c r="C178" s="29"/>
      <c r="D178" s="29"/>
    </row>
    <row r="179" spans="1:4" ht="11.25">
      <c r="A179" s="29"/>
      <c r="B179" s="29"/>
      <c r="C179" s="29"/>
      <c r="D179" s="29"/>
    </row>
    <row r="180" spans="1:4" ht="11.25">
      <c r="A180" s="29"/>
      <c r="B180" s="29"/>
      <c r="C180" s="29"/>
      <c r="D180" s="29"/>
    </row>
    <row r="181" spans="1:4" ht="11.25">
      <c r="A181" s="29"/>
      <c r="B181" s="29"/>
      <c r="C181" s="29"/>
      <c r="D181" s="29"/>
    </row>
    <row r="182" spans="1:4" ht="11.25">
      <c r="A182" s="29"/>
      <c r="B182" s="29"/>
      <c r="C182" s="29"/>
      <c r="D182" s="29"/>
    </row>
    <row r="183" spans="1:4" ht="11.25">
      <c r="A183" s="29"/>
      <c r="B183" s="29"/>
      <c r="C183" s="29"/>
      <c r="D183" s="29"/>
    </row>
    <row r="184" spans="1:4" ht="11.25">
      <c r="A184" s="29"/>
      <c r="B184" s="29"/>
      <c r="C184" s="29"/>
      <c r="D184" s="29"/>
    </row>
    <row r="185" spans="1:4" ht="11.25">
      <c r="A185" s="29"/>
      <c r="B185" s="29"/>
      <c r="C185" s="29"/>
      <c r="D185" s="29"/>
    </row>
    <row r="186" spans="1:4" ht="11.25">
      <c r="A186" s="29"/>
      <c r="B186" s="29"/>
      <c r="C186" s="29"/>
      <c r="D186" s="29"/>
    </row>
    <row r="187" spans="1:4" ht="11.25">
      <c r="A187" s="29"/>
      <c r="B187" s="29"/>
      <c r="C187" s="29"/>
      <c r="D187" s="29"/>
    </row>
    <row r="188" spans="1:4" ht="11.25">
      <c r="A188" s="29"/>
      <c r="B188" s="29"/>
      <c r="C188" s="29"/>
      <c r="D188" s="29"/>
    </row>
    <row r="189" spans="1:4" ht="11.25">
      <c r="A189" s="29"/>
      <c r="B189" s="29"/>
      <c r="C189" s="29"/>
      <c r="D189" s="29"/>
    </row>
    <row r="190" spans="1:4" ht="11.25">
      <c r="A190" s="29"/>
      <c r="B190" s="29"/>
      <c r="C190" s="29"/>
      <c r="D190" s="29"/>
    </row>
    <row r="191" spans="1:4" ht="11.25">
      <c r="A191" s="29"/>
      <c r="B191" s="29"/>
      <c r="C191" s="29"/>
      <c r="D191" s="29"/>
    </row>
    <row r="192" spans="1:4" ht="11.25">
      <c r="A192" s="29"/>
      <c r="B192" s="29"/>
      <c r="C192" s="29"/>
      <c r="D192" s="29"/>
    </row>
    <row r="193" spans="1:4" ht="11.25">
      <c r="A193" s="29"/>
      <c r="B193" s="29"/>
      <c r="C193" s="29"/>
      <c r="D193" s="29"/>
    </row>
    <row r="194" spans="1:4" ht="11.25">
      <c r="A194" s="29"/>
      <c r="B194" s="29"/>
      <c r="C194" s="29"/>
      <c r="D194" s="29"/>
    </row>
    <row r="195" spans="1:4" ht="11.25">
      <c r="A195" s="29"/>
      <c r="B195" s="29"/>
      <c r="C195" s="29"/>
      <c r="D195" s="29"/>
    </row>
    <row r="196" spans="1:4" ht="11.25">
      <c r="A196" s="29"/>
      <c r="B196" s="29"/>
      <c r="C196" s="29"/>
      <c r="D196" s="29"/>
    </row>
    <row r="197" spans="1:4" ht="11.25">
      <c r="A197" s="29"/>
      <c r="B197" s="29"/>
      <c r="C197" s="29"/>
      <c r="D197" s="29"/>
    </row>
    <row r="198" spans="1:4" ht="11.25">
      <c r="A198" s="29"/>
      <c r="B198" s="29"/>
      <c r="C198" s="29"/>
      <c r="D198" s="29"/>
    </row>
    <row r="199" spans="1:4" ht="11.25">
      <c r="A199" s="29"/>
      <c r="B199" s="29"/>
      <c r="C199" s="29"/>
      <c r="D199" s="29"/>
    </row>
    <row r="200" spans="1:4" ht="11.25">
      <c r="A200" s="29"/>
      <c r="B200" s="29"/>
      <c r="C200" s="29"/>
      <c r="D200" s="29"/>
    </row>
    <row r="201" spans="1:4" ht="11.25">
      <c r="A201" s="29"/>
      <c r="B201" s="29"/>
      <c r="C201" s="29"/>
      <c r="D201" s="29"/>
    </row>
    <row r="202" spans="1:4" ht="11.25">
      <c r="A202" s="29"/>
      <c r="B202" s="29"/>
      <c r="C202" s="29"/>
      <c r="D202" s="29"/>
    </row>
    <row r="203" spans="1:4" ht="11.25">
      <c r="A203" s="29"/>
      <c r="B203" s="29"/>
      <c r="C203" s="29"/>
      <c r="D203" s="29"/>
    </row>
    <row r="204" spans="1:4" ht="11.25">
      <c r="A204" s="29"/>
      <c r="B204" s="29"/>
      <c r="C204" s="29"/>
      <c r="D204" s="29"/>
    </row>
    <row r="205" spans="1:4" ht="11.25">
      <c r="A205" s="29"/>
      <c r="B205" s="29"/>
      <c r="C205" s="29"/>
      <c r="D205" s="29"/>
    </row>
    <row r="206" spans="1:4" ht="11.25">
      <c r="A206" s="29"/>
      <c r="B206" s="29"/>
      <c r="C206" s="29"/>
      <c r="D206" s="29"/>
    </row>
    <row r="207" spans="1:4" ht="11.25">
      <c r="A207" s="29"/>
      <c r="B207" s="29"/>
      <c r="C207" s="29"/>
      <c r="D207" s="29"/>
    </row>
    <row r="208" spans="1:4" ht="11.25">
      <c r="A208" s="29"/>
      <c r="B208" s="29"/>
      <c r="C208" s="29"/>
      <c r="D208" s="29"/>
    </row>
    <row r="209" spans="1:4" ht="11.25">
      <c r="A209" s="29"/>
      <c r="B209" s="29"/>
      <c r="C209" s="29"/>
      <c r="D209" s="29"/>
    </row>
    <row r="210" spans="1:4" ht="11.25">
      <c r="A210" s="29"/>
      <c r="B210" s="29"/>
      <c r="C210" s="29"/>
      <c r="D210" s="29"/>
    </row>
    <row r="211" spans="1:4" ht="11.25">
      <c r="A211" s="29"/>
      <c r="B211" s="29"/>
      <c r="C211" s="29"/>
      <c r="D211" s="29"/>
    </row>
    <row r="212" spans="1:4" ht="11.25">
      <c r="A212" s="29"/>
      <c r="B212" s="29"/>
      <c r="C212" s="29"/>
      <c r="D212" s="29"/>
    </row>
    <row r="213" spans="1:4" ht="11.25">
      <c r="A213" s="29"/>
      <c r="B213" s="29"/>
      <c r="C213" s="29"/>
      <c r="D213" s="29"/>
    </row>
    <row r="214" spans="1:4" ht="11.25">
      <c r="A214" s="29"/>
      <c r="B214" s="29"/>
      <c r="C214" s="29"/>
      <c r="D214" s="29"/>
    </row>
    <row r="215" spans="1:4" ht="11.25">
      <c r="A215" s="29"/>
      <c r="B215" s="29"/>
      <c r="C215" s="29"/>
      <c r="D215" s="29"/>
    </row>
    <row r="216" spans="1:4" ht="11.25">
      <c r="A216" s="29"/>
      <c r="B216" s="29"/>
      <c r="C216" s="29"/>
      <c r="D216" s="29"/>
    </row>
    <row r="217" spans="1:4" ht="11.25">
      <c r="A217" s="29"/>
      <c r="B217" s="29"/>
      <c r="C217" s="29"/>
      <c r="D217" s="29"/>
    </row>
    <row r="218" spans="1:4" ht="11.25">
      <c r="A218" s="29"/>
      <c r="B218" s="29"/>
      <c r="C218" s="29"/>
      <c r="D218" s="29"/>
    </row>
    <row r="219" spans="1:4" ht="11.25">
      <c r="A219" s="29"/>
      <c r="B219" s="29"/>
      <c r="C219" s="29"/>
      <c r="D219" s="29"/>
    </row>
    <row r="220" spans="1:4" ht="11.25">
      <c r="A220" s="29"/>
      <c r="B220" s="29"/>
      <c r="C220" s="29"/>
      <c r="D220" s="29"/>
    </row>
    <row r="221" spans="1:4" ht="11.25">
      <c r="A221" s="29"/>
      <c r="B221" s="29"/>
      <c r="C221" s="29"/>
      <c r="D221" s="29"/>
    </row>
    <row r="222" spans="1:4" ht="11.25">
      <c r="A222" s="29"/>
      <c r="B222" s="29"/>
      <c r="C222" s="29"/>
      <c r="D222" s="29"/>
    </row>
    <row r="223" spans="1:4" ht="11.25">
      <c r="A223" s="29"/>
      <c r="B223" s="29"/>
      <c r="C223" s="29"/>
      <c r="D223" s="29"/>
    </row>
    <row r="224" spans="1:4" ht="11.25">
      <c r="A224" s="29"/>
      <c r="B224" s="29"/>
      <c r="C224" s="29"/>
      <c r="D224" s="29"/>
    </row>
    <row r="225" spans="1:4" ht="11.25">
      <c r="A225" s="29"/>
      <c r="B225" s="29"/>
      <c r="C225" s="29"/>
      <c r="D225" s="29"/>
    </row>
    <row r="226" spans="1:4" ht="11.25">
      <c r="A226" s="29"/>
      <c r="B226" s="29"/>
      <c r="C226" s="29"/>
      <c r="D226" s="29"/>
    </row>
    <row r="227" spans="1:4" ht="11.25">
      <c r="A227" s="29"/>
      <c r="B227" s="29"/>
      <c r="C227" s="29"/>
      <c r="D227" s="29"/>
    </row>
    <row r="228" spans="1:4" ht="11.25">
      <c r="A228" s="29"/>
      <c r="B228" s="29"/>
      <c r="C228" s="29"/>
      <c r="D228" s="29"/>
    </row>
    <row r="229" spans="1:4" ht="11.25">
      <c r="A229" s="29"/>
      <c r="B229" s="29"/>
      <c r="C229" s="29"/>
      <c r="D229" s="29"/>
    </row>
    <row r="230" spans="1:4" ht="11.25">
      <c r="A230" s="29"/>
      <c r="B230" s="29"/>
      <c r="C230" s="29"/>
      <c r="D230" s="29"/>
    </row>
    <row r="231" spans="1:4" ht="11.25">
      <c r="A231" s="29"/>
      <c r="B231" s="29"/>
      <c r="C231" s="29"/>
      <c r="D231" s="29"/>
    </row>
    <row r="232" spans="1:4" ht="11.25">
      <c r="A232" s="29"/>
      <c r="B232" s="29"/>
      <c r="C232" s="29"/>
      <c r="D232" s="29"/>
    </row>
    <row r="233" spans="1:4" ht="11.25">
      <c r="A233" s="29"/>
      <c r="B233" s="29"/>
      <c r="C233" s="29"/>
      <c r="D233" s="29"/>
    </row>
    <row r="234" spans="1:4" ht="11.25">
      <c r="A234" s="29"/>
      <c r="B234" s="29"/>
      <c r="C234" s="29"/>
      <c r="D234" s="29"/>
    </row>
    <row r="235" spans="1:4" ht="11.25">
      <c r="A235" s="29"/>
      <c r="B235" s="29"/>
      <c r="C235" s="29"/>
      <c r="D235" s="29"/>
    </row>
    <row r="236" spans="1:4" ht="11.25">
      <c r="A236" s="29"/>
      <c r="B236" s="29"/>
      <c r="C236" s="29"/>
      <c r="D236" s="29"/>
    </row>
    <row r="237" spans="1:4" ht="11.25">
      <c r="A237" s="29"/>
      <c r="B237" s="29"/>
      <c r="C237" s="29"/>
      <c r="D237" s="29"/>
    </row>
    <row r="238" spans="1:4" ht="11.25">
      <c r="A238" s="29"/>
      <c r="B238" s="29"/>
      <c r="C238" s="29"/>
      <c r="D238" s="29"/>
    </row>
    <row r="239" spans="1:4" ht="11.25">
      <c r="A239" s="29"/>
      <c r="B239" s="29"/>
      <c r="C239" s="29"/>
      <c r="D239" s="29"/>
    </row>
    <row r="240" spans="1:4" ht="11.25">
      <c r="A240" s="29"/>
      <c r="B240" s="29"/>
      <c r="C240" s="29"/>
      <c r="D240" s="29"/>
    </row>
    <row r="241" spans="1:4" ht="11.25">
      <c r="A241" s="29"/>
      <c r="B241" s="29"/>
      <c r="C241" s="29"/>
      <c r="D241" s="29"/>
    </row>
    <row r="242" spans="1:4" ht="11.25">
      <c r="A242" s="29"/>
      <c r="B242" s="29"/>
      <c r="C242" s="29"/>
      <c r="D242" s="29"/>
    </row>
    <row r="243" spans="1:4" ht="11.25">
      <c r="A243" s="29"/>
      <c r="B243" s="29"/>
      <c r="C243" s="29"/>
      <c r="D243" s="29"/>
    </row>
    <row r="244" spans="1:4" ht="11.25">
      <c r="A244" s="29"/>
      <c r="B244" s="29"/>
      <c r="C244" s="29"/>
      <c r="D244" s="29"/>
    </row>
    <row r="245" spans="1:4" ht="11.25">
      <c r="A245" s="29"/>
      <c r="B245" s="29"/>
      <c r="C245" s="29"/>
      <c r="D245" s="29"/>
    </row>
    <row r="246" spans="1:4" ht="11.25">
      <c r="A246" s="29"/>
      <c r="B246" s="29"/>
      <c r="C246" s="29"/>
      <c r="D246" s="29"/>
    </row>
    <row r="247" spans="1:4" ht="11.25">
      <c r="A247" s="29"/>
      <c r="B247" s="29"/>
      <c r="C247" s="29"/>
      <c r="D247" s="29"/>
    </row>
    <row r="248" spans="1:4" ht="11.25">
      <c r="A248" s="29"/>
      <c r="B248" s="29"/>
      <c r="C248" s="29"/>
      <c r="D248" s="29"/>
    </row>
    <row r="249" spans="1:4" ht="11.25">
      <c r="A249" s="29"/>
      <c r="B249" s="29"/>
      <c r="C249" s="29"/>
      <c r="D249" s="29"/>
    </row>
    <row r="250" spans="1:4" ht="11.25">
      <c r="A250" s="29"/>
      <c r="B250" s="29"/>
      <c r="C250" s="29"/>
      <c r="D250" s="29"/>
    </row>
    <row r="251" spans="1:4" ht="11.25">
      <c r="A251" s="29"/>
      <c r="B251" s="29"/>
      <c r="C251" s="29"/>
      <c r="D251" s="29"/>
    </row>
    <row r="252" spans="1:4" ht="11.25">
      <c r="A252" s="29"/>
      <c r="B252" s="29"/>
      <c r="C252" s="29"/>
      <c r="D252" s="29"/>
    </row>
    <row r="253" spans="1:4" ht="11.25">
      <c r="A253" s="29"/>
      <c r="B253" s="29"/>
      <c r="C253" s="29"/>
      <c r="D253" s="29"/>
    </row>
    <row r="254" spans="1:4" ht="11.25">
      <c r="A254" s="29"/>
      <c r="B254" s="29"/>
      <c r="C254" s="29"/>
      <c r="D254" s="29"/>
    </row>
    <row r="255" spans="1:4" ht="11.25">
      <c r="A255" s="29"/>
      <c r="B255" s="29"/>
      <c r="C255" s="29"/>
      <c r="D255" s="29"/>
    </row>
    <row r="256" spans="1:4" ht="11.25">
      <c r="A256" s="29"/>
      <c r="B256" s="29"/>
      <c r="C256" s="29"/>
      <c r="D256" s="29"/>
    </row>
    <row r="257" spans="1:4" ht="11.25">
      <c r="A257" s="29"/>
      <c r="B257" s="29"/>
      <c r="C257" s="29"/>
      <c r="D257" s="29"/>
    </row>
    <row r="258" spans="1:4" ht="11.25">
      <c r="A258" s="29"/>
      <c r="B258" s="29"/>
      <c r="C258" s="29"/>
      <c r="D258" s="29"/>
    </row>
    <row r="259" spans="1:4" ht="11.25">
      <c r="A259" s="29"/>
      <c r="B259" s="29"/>
      <c r="C259" s="29"/>
      <c r="D259" s="29"/>
    </row>
    <row r="260" spans="1:4" ht="11.25">
      <c r="A260" s="29"/>
      <c r="B260" s="29"/>
      <c r="C260" s="29"/>
      <c r="D260" s="29"/>
    </row>
    <row r="261" spans="1:4" ht="11.25">
      <c r="A261" s="29"/>
      <c r="B261" s="29"/>
      <c r="C261" s="29"/>
      <c r="D261" s="29"/>
    </row>
    <row r="262" spans="1:4" ht="11.25">
      <c r="A262" s="29"/>
      <c r="B262" s="29"/>
      <c r="C262" s="29"/>
      <c r="D262" s="29"/>
    </row>
    <row r="263" spans="1:4" ht="11.25">
      <c r="A263" s="29"/>
      <c r="B263" s="29"/>
      <c r="C263" s="29"/>
      <c r="D263" s="29"/>
    </row>
    <row r="264" spans="1:4" ht="11.25">
      <c r="A264" s="29"/>
      <c r="B264" s="29"/>
      <c r="C264" s="29"/>
      <c r="D264" s="29"/>
    </row>
    <row r="265" spans="1:4" ht="11.25">
      <c r="A265" s="29"/>
      <c r="B265" s="29"/>
      <c r="C265" s="29"/>
      <c r="D265" s="29"/>
    </row>
    <row r="266" spans="1:4" ht="11.25">
      <c r="A266" s="29"/>
      <c r="B266" s="29"/>
      <c r="C266" s="29"/>
      <c r="D266" s="29"/>
    </row>
    <row r="267" spans="1:4" ht="11.25">
      <c r="A267" s="29"/>
      <c r="B267" s="29"/>
      <c r="C267" s="29"/>
      <c r="D267" s="29"/>
    </row>
    <row r="268" spans="1:4" ht="11.25">
      <c r="A268" s="29"/>
      <c r="B268" s="29"/>
      <c r="C268" s="29"/>
      <c r="D268" s="29"/>
    </row>
    <row r="269" spans="1:4" ht="11.25">
      <c r="A269" s="29"/>
      <c r="B269" s="29"/>
      <c r="C269" s="29"/>
      <c r="D269" s="29"/>
    </row>
    <row r="270" spans="1:4" ht="11.25">
      <c r="A270" s="29"/>
      <c r="B270" s="29"/>
      <c r="C270" s="29"/>
      <c r="D270" s="29"/>
    </row>
    <row r="271" spans="1:4" ht="11.25">
      <c r="A271" s="29"/>
      <c r="B271" s="29"/>
      <c r="C271" s="29"/>
      <c r="D271" s="29"/>
    </row>
    <row r="272" spans="1:4" ht="11.25">
      <c r="A272" s="29"/>
      <c r="B272" s="29"/>
      <c r="C272" s="29"/>
      <c r="D272" s="29"/>
    </row>
    <row r="273" spans="1:4" ht="11.25">
      <c r="A273" s="29"/>
      <c r="B273" s="29"/>
      <c r="C273" s="29"/>
      <c r="D273" s="29"/>
    </row>
    <row r="274" spans="1:4" ht="11.25">
      <c r="A274" s="29"/>
      <c r="B274" s="29"/>
      <c r="C274" s="29"/>
      <c r="D274" s="29"/>
    </row>
    <row r="275" spans="1:4" ht="11.25">
      <c r="A275" s="29"/>
      <c r="B275" s="29"/>
      <c r="C275" s="29"/>
      <c r="D275" s="29"/>
    </row>
    <row r="276" spans="1:4" ht="11.25">
      <c r="A276" s="29"/>
      <c r="B276" s="29"/>
      <c r="C276" s="29"/>
      <c r="D276" s="29"/>
    </row>
    <row r="277" spans="1:4" ht="11.25">
      <c r="A277" s="29"/>
      <c r="B277" s="29"/>
      <c r="C277" s="29"/>
      <c r="D277" s="29"/>
    </row>
    <row r="278" spans="1:4" ht="11.25">
      <c r="A278" s="29"/>
      <c r="B278" s="29"/>
      <c r="C278" s="29"/>
      <c r="D278" s="29"/>
    </row>
    <row r="279" spans="1:4" ht="11.25">
      <c r="A279" s="29"/>
      <c r="B279" s="29"/>
      <c r="C279" s="29"/>
      <c r="D279" s="29"/>
    </row>
    <row r="280" spans="1:4" ht="11.25">
      <c r="A280" s="29"/>
      <c r="B280" s="29"/>
      <c r="C280" s="29"/>
      <c r="D280" s="29"/>
    </row>
    <row r="281" spans="1:4" ht="11.25">
      <c r="A281" s="29"/>
      <c r="B281" s="29"/>
      <c r="C281" s="29"/>
      <c r="D281" s="29"/>
    </row>
    <row r="282" spans="1:4" ht="11.25">
      <c r="A282" s="29"/>
      <c r="B282" s="29"/>
      <c r="C282" s="29"/>
      <c r="D282" s="29"/>
    </row>
    <row r="283" spans="1:4" ht="11.25">
      <c r="A283" s="29"/>
      <c r="B283" s="29"/>
      <c r="C283" s="29"/>
      <c r="D283" s="29"/>
    </row>
    <row r="284" spans="1:4" ht="11.25">
      <c r="A284" s="29"/>
      <c r="B284" s="29"/>
      <c r="C284" s="29"/>
      <c r="D284" s="29"/>
    </row>
    <row r="285" spans="1:4" ht="11.25">
      <c r="A285" s="29"/>
      <c r="B285" s="29"/>
      <c r="C285" s="29"/>
      <c r="D285" s="29"/>
    </row>
    <row r="286" spans="1:4" ht="11.25">
      <c r="A286" s="29"/>
      <c r="B286" s="29"/>
      <c r="C286" s="29"/>
      <c r="D286" s="29"/>
    </row>
    <row r="287" spans="1:4" ht="11.25">
      <c r="A287" s="29"/>
      <c r="B287" s="29"/>
      <c r="C287" s="29"/>
      <c r="D287" s="29"/>
    </row>
    <row r="288" spans="1:4" ht="11.25">
      <c r="A288" s="29"/>
      <c r="B288" s="29"/>
      <c r="C288" s="29"/>
      <c r="D288" s="29"/>
    </row>
    <row r="289" spans="1:4" ht="11.25">
      <c r="A289" s="29"/>
      <c r="B289" s="29"/>
      <c r="C289" s="29"/>
      <c r="D289" s="29"/>
    </row>
    <row r="290" spans="1:4" ht="11.25">
      <c r="A290" s="29"/>
      <c r="B290" s="29"/>
      <c r="C290" s="29"/>
      <c r="D290" s="29"/>
    </row>
    <row r="291" spans="1:4" ht="11.25">
      <c r="A291" s="29"/>
      <c r="B291" s="29"/>
      <c r="C291" s="29"/>
      <c r="D291" s="29"/>
    </row>
    <row r="292" spans="1:4" ht="11.25">
      <c r="A292" s="29"/>
      <c r="B292" s="29"/>
      <c r="C292" s="29"/>
      <c r="D292" s="29"/>
    </row>
    <row r="293" spans="1:4" ht="11.25">
      <c r="A293" s="29"/>
      <c r="B293" s="29"/>
      <c r="C293" s="29"/>
      <c r="D293" s="29"/>
    </row>
    <row r="294" spans="1:4" ht="11.25">
      <c r="A294" s="29"/>
      <c r="B294" s="29"/>
      <c r="C294" s="29"/>
      <c r="D294" s="29"/>
    </row>
    <row r="295" spans="1:4" ht="11.25">
      <c r="A295" s="29"/>
      <c r="B295" s="29"/>
      <c r="C295" s="29"/>
      <c r="D295" s="29"/>
    </row>
    <row r="296" spans="1:4" ht="11.25">
      <c r="A296" s="29"/>
      <c r="B296" s="29"/>
      <c r="C296" s="29"/>
      <c r="D296" s="29"/>
    </row>
    <row r="297" spans="1:4" ht="11.25">
      <c r="A297" s="29"/>
      <c r="B297" s="29"/>
      <c r="C297" s="29"/>
      <c r="D297" s="29"/>
    </row>
    <row r="298" spans="1:4" ht="11.25">
      <c r="A298" s="29"/>
      <c r="B298" s="29"/>
      <c r="C298" s="29"/>
      <c r="D298" s="29"/>
    </row>
    <row r="299" spans="1:4" ht="11.25">
      <c r="A299" s="29"/>
      <c r="B299" s="29"/>
      <c r="C299" s="29"/>
      <c r="D299" s="29"/>
    </row>
    <row r="300" spans="1:4" ht="11.25">
      <c r="A300" s="29"/>
      <c r="B300" s="29"/>
      <c r="C300" s="29"/>
      <c r="D300" s="29"/>
    </row>
    <row r="301" spans="1:4" ht="11.25">
      <c r="A301" s="29"/>
      <c r="B301" s="29"/>
      <c r="C301" s="29"/>
      <c r="D301" s="29"/>
    </row>
    <row r="302" spans="1:4" ht="11.25">
      <c r="A302" s="29"/>
      <c r="B302" s="29"/>
      <c r="C302" s="29"/>
      <c r="D302" s="29"/>
    </row>
    <row r="303" spans="1:4" ht="11.25">
      <c r="A303" s="29"/>
      <c r="B303" s="29"/>
      <c r="C303" s="29"/>
      <c r="D303" s="29"/>
    </row>
    <row r="304" spans="1:4" ht="11.25">
      <c r="A304" s="29"/>
      <c r="B304" s="29"/>
      <c r="C304" s="29"/>
      <c r="D304" s="29"/>
    </row>
    <row r="305" spans="1:4" ht="11.25">
      <c r="A305" s="29"/>
      <c r="B305" s="29"/>
      <c r="C305" s="29"/>
      <c r="D305" s="29"/>
    </row>
    <row r="306" spans="1:4" ht="11.25">
      <c r="A306" s="29"/>
      <c r="B306" s="29"/>
      <c r="C306" s="29"/>
      <c r="D306" s="29"/>
    </row>
    <row r="307" spans="1:4" ht="11.25">
      <c r="A307" s="29"/>
      <c r="B307" s="29"/>
      <c r="C307" s="29"/>
      <c r="D307" s="29"/>
    </row>
    <row r="308" spans="1:4" ht="11.25">
      <c r="A308" s="29"/>
      <c r="B308" s="29"/>
      <c r="C308" s="29"/>
      <c r="D308" s="29"/>
    </row>
    <row r="309" spans="1:4" ht="11.25">
      <c r="A309" s="29"/>
      <c r="B309" s="29"/>
      <c r="C309" s="29"/>
      <c r="D309" s="29"/>
    </row>
    <row r="310" spans="1:4" ht="11.25">
      <c r="A310" s="29"/>
      <c r="B310" s="29"/>
      <c r="C310" s="29"/>
      <c r="D310" s="29"/>
    </row>
    <row r="311" spans="1:4" ht="11.25">
      <c r="A311" s="29"/>
      <c r="B311" s="29"/>
      <c r="C311" s="29"/>
      <c r="D311" s="29"/>
    </row>
    <row r="312" spans="1:4" ht="11.25">
      <c r="A312" s="29"/>
      <c r="B312" s="29"/>
      <c r="C312" s="29"/>
      <c r="D312" s="29"/>
    </row>
    <row r="313" spans="1:4" ht="11.25">
      <c r="A313" s="29"/>
      <c r="B313" s="29"/>
      <c r="C313" s="29"/>
      <c r="D313" s="29"/>
    </row>
    <row r="314" spans="1:4" ht="11.25">
      <c r="A314" s="29"/>
      <c r="B314" s="29"/>
      <c r="C314" s="29"/>
      <c r="D314" s="29"/>
    </row>
    <row r="315" spans="1:4" ht="11.25">
      <c r="A315" s="29"/>
      <c r="B315" s="29"/>
      <c r="C315" s="29"/>
      <c r="D315" s="29"/>
    </row>
    <row r="316" spans="1:4" ht="11.25">
      <c r="A316" s="29"/>
      <c r="B316" s="29"/>
      <c r="C316" s="29"/>
      <c r="D316" s="29"/>
    </row>
    <row r="317" spans="1:4" ht="11.25">
      <c r="A317" s="7"/>
      <c r="B317" s="7"/>
      <c r="C317" s="7"/>
      <c r="D317" s="7"/>
    </row>
  </sheetData>
  <printOptions/>
  <pageMargins left="0.75" right="0.75" top="0.74" bottom="1" header="0.5" footer="0.5"/>
  <pageSetup fitToHeight="1"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T73"/>
  <sheetViews>
    <sheetView workbookViewId="0" topLeftCell="A1">
      <selection activeCell="A1" sqref="A1"/>
    </sheetView>
  </sheetViews>
  <sheetFormatPr defaultColWidth="9.375" defaultRowHeight="14.25"/>
  <cols>
    <col min="1" max="1" width="48.75390625" style="413" customWidth="1"/>
    <col min="2" max="2" width="8.125" style="413" customWidth="1"/>
    <col min="3" max="3" width="11.125" style="413" customWidth="1"/>
    <col min="4" max="4" width="11.00390625" style="413" customWidth="1"/>
    <col min="5" max="5" width="12.125" style="413" customWidth="1"/>
    <col min="6" max="6" width="9.375" style="413" customWidth="1"/>
    <col min="7" max="7" width="11.25390625" style="413" customWidth="1"/>
    <col min="8" max="8" width="10.50390625" style="413" customWidth="1"/>
    <col min="9" max="9" width="11.625" style="413" customWidth="1"/>
    <col min="10" max="10" width="10.875" style="413" hidden="1" customWidth="1"/>
    <col min="11" max="11" width="11.00390625" style="413" customWidth="1"/>
    <col min="12" max="12" width="9.375" style="412" customWidth="1"/>
    <col min="13" max="13" width="10.125" style="413" customWidth="1"/>
    <col min="14" max="14" width="9.375" style="412" customWidth="1"/>
    <col min="15" max="15" width="10.375" style="413" customWidth="1"/>
    <col min="16" max="16" width="11.00390625" style="413" customWidth="1"/>
    <col min="17" max="17" width="11.75390625" style="413" customWidth="1"/>
    <col min="18" max="18" width="15.125" style="413" customWidth="1"/>
    <col min="19" max="19" width="11.875" style="413" customWidth="1"/>
    <col min="20" max="20" width="12.625" style="413" bestFit="1" customWidth="1"/>
    <col min="21" max="16384" width="9.375" style="413" customWidth="1"/>
  </cols>
  <sheetData>
    <row r="1" spans="1:20" ht="12.75">
      <c r="A1" s="447" t="s">
        <v>523</v>
      </c>
      <c r="B1" s="416"/>
      <c r="C1" s="416"/>
      <c r="D1" s="416"/>
      <c r="E1" s="414"/>
      <c r="F1" s="414"/>
      <c r="G1" s="414"/>
      <c r="H1" s="414"/>
      <c r="I1" s="414"/>
      <c r="J1" s="414"/>
      <c r="K1" s="414"/>
      <c r="L1" s="414"/>
      <c r="M1" s="414"/>
      <c r="N1" s="414"/>
      <c r="O1" s="414"/>
      <c r="P1" s="414"/>
      <c r="Q1" s="414"/>
      <c r="R1" s="414"/>
      <c r="S1" s="414"/>
      <c r="T1" s="448"/>
    </row>
    <row r="2" spans="1:20" ht="12.75">
      <c r="A2" s="449"/>
      <c r="B2" s="416"/>
      <c r="C2" s="416"/>
      <c r="D2" s="416"/>
      <c r="E2" s="414"/>
      <c r="F2" s="414"/>
      <c r="G2" s="414"/>
      <c r="H2" s="414"/>
      <c r="I2" s="414"/>
      <c r="J2" s="414"/>
      <c r="K2" s="492" t="s">
        <v>522</v>
      </c>
      <c r="L2" s="493"/>
      <c r="M2" s="493"/>
      <c r="N2" s="493"/>
      <c r="O2" s="493"/>
      <c r="P2" s="494"/>
      <c r="Q2" s="414"/>
      <c r="R2" s="415"/>
      <c r="S2" s="414"/>
      <c r="T2" s="448"/>
    </row>
    <row r="3" spans="1:20" ht="12.75">
      <c r="A3" s="449"/>
      <c r="B3" s="416"/>
      <c r="C3" s="416" t="s">
        <v>98</v>
      </c>
      <c r="D3" s="416" t="s">
        <v>98</v>
      </c>
      <c r="E3" s="416" t="s">
        <v>99</v>
      </c>
      <c r="F3" s="416" t="s">
        <v>98</v>
      </c>
      <c r="G3" s="416" t="s">
        <v>98</v>
      </c>
      <c r="H3" s="416" t="s">
        <v>105</v>
      </c>
      <c r="I3" s="416" t="s">
        <v>101</v>
      </c>
      <c r="J3" s="416" t="s">
        <v>102</v>
      </c>
      <c r="K3" s="416" t="s">
        <v>100</v>
      </c>
      <c r="L3" s="416" t="s">
        <v>103</v>
      </c>
      <c r="M3" s="416" t="s">
        <v>104</v>
      </c>
      <c r="N3" s="416" t="s">
        <v>105</v>
      </c>
      <c r="O3" s="416" t="s">
        <v>106</v>
      </c>
      <c r="P3" s="416" t="s">
        <v>98</v>
      </c>
      <c r="Q3" s="416" t="s">
        <v>108</v>
      </c>
      <c r="R3" s="416" t="s">
        <v>476</v>
      </c>
      <c r="S3" s="416" t="s">
        <v>107</v>
      </c>
      <c r="T3" s="450"/>
    </row>
    <row r="4" spans="1:20" ht="12.75">
      <c r="A4" s="447"/>
      <c r="B4" s="416"/>
      <c r="C4" s="416" t="s">
        <v>109</v>
      </c>
      <c r="D4" s="416" t="s">
        <v>110</v>
      </c>
      <c r="E4" s="416" t="s">
        <v>111</v>
      </c>
      <c r="F4" s="416" t="s">
        <v>109</v>
      </c>
      <c r="G4" s="416" t="s">
        <v>110</v>
      </c>
      <c r="H4" s="416" t="s">
        <v>332</v>
      </c>
      <c r="I4" s="416" t="s">
        <v>113</v>
      </c>
      <c r="J4" s="416" t="s">
        <v>114</v>
      </c>
      <c r="K4" s="416" t="s">
        <v>112</v>
      </c>
      <c r="L4" s="416" t="s">
        <v>115</v>
      </c>
      <c r="M4" s="416" t="s">
        <v>116</v>
      </c>
      <c r="N4" s="416" t="s">
        <v>117</v>
      </c>
      <c r="O4" s="416" t="s">
        <v>118</v>
      </c>
      <c r="P4" s="416" t="s">
        <v>119</v>
      </c>
      <c r="Q4" s="416" t="s">
        <v>121</v>
      </c>
      <c r="R4" s="416" t="s">
        <v>477</v>
      </c>
      <c r="S4" s="416" t="s">
        <v>120</v>
      </c>
      <c r="T4" s="450" t="s">
        <v>31</v>
      </c>
    </row>
    <row r="5" spans="1:20" ht="12.75">
      <c r="A5" s="447"/>
      <c r="B5" s="416"/>
      <c r="C5" s="416" t="s">
        <v>122</v>
      </c>
      <c r="D5" s="416" t="s">
        <v>123</v>
      </c>
      <c r="E5" s="416"/>
      <c r="F5" s="416" t="s">
        <v>124</v>
      </c>
      <c r="G5" s="416" t="s">
        <v>123</v>
      </c>
      <c r="H5" s="416" t="s">
        <v>333</v>
      </c>
      <c r="I5" s="416" t="s">
        <v>111</v>
      </c>
      <c r="J5" s="416" t="s">
        <v>125</v>
      </c>
      <c r="K5" s="416" t="s">
        <v>123</v>
      </c>
      <c r="L5" s="416" t="s">
        <v>112</v>
      </c>
      <c r="M5" s="416" t="s">
        <v>126</v>
      </c>
      <c r="N5" s="416" t="s">
        <v>114</v>
      </c>
      <c r="O5" s="416" t="s">
        <v>114</v>
      </c>
      <c r="P5" s="416" t="s">
        <v>274</v>
      </c>
      <c r="Q5" s="416" t="s">
        <v>123</v>
      </c>
      <c r="R5" s="416" t="s">
        <v>478</v>
      </c>
      <c r="S5" s="416"/>
      <c r="T5" s="450"/>
    </row>
    <row r="6" spans="1:20" ht="12.75">
      <c r="A6" s="451"/>
      <c r="B6" s="416"/>
      <c r="C6" s="416" t="s">
        <v>127</v>
      </c>
      <c r="D6" s="416" t="s">
        <v>122</v>
      </c>
      <c r="E6" s="416"/>
      <c r="F6" s="416" t="s">
        <v>128</v>
      </c>
      <c r="G6" s="416" t="s">
        <v>124</v>
      </c>
      <c r="H6" s="416" t="s">
        <v>334</v>
      </c>
      <c r="I6" s="416"/>
      <c r="J6" s="416" t="s">
        <v>407</v>
      </c>
      <c r="K6" s="416"/>
      <c r="L6" s="416"/>
      <c r="M6" s="416" t="s">
        <v>112</v>
      </c>
      <c r="N6" s="416"/>
      <c r="O6" s="416"/>
      <c r="P6" s="416" t="s">
        <v>112</v>
      </c>
      <c r="Q6" s="416"/>
      <c r="R6" s="416" t="s">
        <v>120</v>
      </c>
      <c r="S6" s="416"/>
      <c r="T6" s="450"/>
    </row>
    <row r="7" spans="1:20" ht="12.75">
      <c r="A7" s="452" t="s">
        <v>141</v>
      </c>
      <c r="B7" s="416"/>
      <c r="C7" s="416"/>
      <c r="D7" s="416" t="s">
        <v>127</v>
      </c>
      <c r="E7" s="416"/>
      <c r="F7" s="416"/>
      <c r="G7" s="416" t="s">
        <v>128</v>
      </c>
      <c r="H7" s="416" t="s">
        <v>335</v>
      </c>
      <c r="I7" s="416"/>
      <c r="J7" s="416"/>
      <c r="K7" s="416"/>
      <c r="L7" s="416"/>
      <c r="M7" s="416"/>
      <c r="N7" s="416"/>
      <c r="O7" s="416"/>
      <c r="P7" s="416"/>
      <c r="Q7" s="416"/>
      <c r="R7" s="416"/>
      <c r="S7" s="416"/>
      <c r="T7" s="450"/>
    </row>
    <row r="8" spans="1:20" ht="12.75">
      <c r="A8" s="449"/>
      <c r="B8" s="417"/>
      <c r="C8" s="414"/>
      <c r="D8" s="414"/>
      <c r="E8" s="414"/>
      <c r="F8" s="417"/>
      <c r="G8" s="414"/>
      <c r="H8" s="414"/>
      <c r="I8" s="414"/>
      <c r="J8" s="414"/>
      <c r="K8" s="414"/>
      <c r="L8" s="414"/>
      <c r="M8" s="414"/>
      <c r="N8" s="417"/>
      <c r="O8" s="414"/>
      <c r="P8" s="414"/>
      <c r="Q8" s="414"/>
      <c r="R8" s="414"/>
      <c r="S8" s="414"/>
      <c r="T8" s="448"/>
    </row>
    <row r="9" spans="1:20" ht="12.75">
      <c r="A9" s="449"/>
      <c r="B9" s="414"/>
      <c r="C9" s="414"/>
      <c r="D9" s="414"/>
      <c r="E9" s="414"/>
      <c r="F9" s="414"/>
      <c r="G9" s="414"/>
      <c r="H9" s="414"/>
      <c r="I9" s="414"/>
      <c r="J9" s="414"/>
      <c r="K9" s="414"/>
      <c r="L9" s="414"/>
      <c r="M9" s="414"/>
      <c r="N9" s="414"/>
      <c r="O9" s="414"/>
      <c r="P9" s="414"/>
      <c r="Q9" s="414"/>
      <c r="R9" s="414"/>
      <c r="S9" s="414"/>
      <c r="T9" s="448"/>
    </row>
    <row r="10" spans="1:20" s="422" customFormat="1" ht="12.75">
      <c r="A10" s="453" t="s">
        <v>378</v>
      </c>
      <c r="B10" s="418"/>
      <c r="C10" s="419">
        <v>46</v>
      </c>
      <c r="D10" s="420">
        <v>635418</v>
      </c>
      <c r="E10" s="419">
        <v>-109362</v>
      </c>
      <c r="F10" s="420">
        <v>119</v>
      </c>
      <c r="G10" s="419">
        <v>393824</v>
      </c>
      <c r="H10" s="420">
        <v>2191</v>
      </c>
      <c r="I10" s="419">
        <v>196742</v>
      </c>
      <c r="J10" s="419">
        <v>0</v>
      </c>
      <c r="K10" s="420">
        <v>7668</v>
      </c>
      <c r="L10" s="419">
        <v>9875</v>
      </c>
      <c r="M10" s="420">
        <v>28315</v>
      </c>
      <c r="N10" s="419">
        <v>470</v>
      </c>
      <c r="O10" s="420">
        <v>-5814</v>
      </c>
      <c r="P10" s="419">
        <v>37540</v>
      </c>
      <c r="Q10" s="420">
        <v>-266529</v>
      </c>
      <c r="R10" s="421">
        <v>930503</v>
      </c>
      <c r="S10" s="420">
        <v>145108</v>
      </c>
      <c r="T10" s="454">
        <v>1075611</v>
      </c>
    </row>
    <row r="11" spans="1:20" ht="12.75">
      <c r="A11" s="453"/>
      <c r="B11" s="414"/>
      <c r="C11" s="414"/>
      <c r="D11" s="423"/>
      <c r="E11" s="424">
        <v>0</v>
      </c>
      <c r="F11" s="423">
        <v>0</v>
      </c>
      <c r="G11" s="424">
        <v>0</v>
      </c>
      <c r="H11" s="423">
        <v>0</v>
      </c>
      <c r="I11" s="424">
        <v>0</v>
      </c>
      <c r="J11" s="424"/>
      <c r="K11" s="423"/>
      <c r="L11" s="424"/>
      <c r="M11" s="423"/>
      <c r="N11" s="424"/>
      <c r="O11" s="423"/>
      <c r="P11" s="424">
        <v>0</v>
      </c>
      <c r="Q11" s="423"/>
      <c r="R11" s="414"/>
      <c r="S11" s="423"/>
      <c r="T11" s="455"/>
    </row>
    <row r="12" spans="1:20" ht="12.75">
      <c r="A12" s="453" t="s">
        <v>520</v>
      </c>
      <c r="B12" s="414"/>
      <c r="C12" s="414"/>
      <c r="D12" s="423"/>
      <c r="E12" s="424"/>
      <c r="F12" s="423"/>
      <c r="G12" s="424"/>
      <c r="H12" s="423"/>
      <c r="I12" s="424"/>
      <c r="J12" s="424"/>
      <c r="K12" s="423"/>
      <c r="L12" s="424"/>
      <c r="M12" s="423"/>
      <c r="N12" s="424"/>
      <c r="O12" s="423"/>
      <c r="P12" s="424"/>
      <c r="Q12" s="423"/>
      <c r="R12" s="414"/>
      <c r="S12" s="423"/>
      <c r="T12" s="455"/>
    </row>
    <row r="13" spans="1:20" ht="12.75">
      <c r="A13" s="456" t="s">
        <v>95</v>
      </c>
      <c r="B13" s="414"/>
      <c r="C13" s="425">
        <v>0</v>
      </c>
      <c r="D13" s="426">
        <v>0</v>
      </c>
      <c r="E13" s="427">
        <v>0</v>
      </c>
      <c r="F13" s="426">
        <v>0</v>
      </c>
      <c r="G13" s="427">
        <v>0</v>
      </c>
      <c r="H13" s="426">
        <v>0</v>
      </c>
      <c r="I13" s="427">
        <v>18563</v>
      </c>
      <c r="J13" s="427">
        <v>0</v>
      </c>
      <c r="K13" s="426">
        <v>0</v>
      </c>
      <c r="L13" s="427">
        <v>0</v>
      </c>
      <c r="M13" s="426">
        <v>0</v>
      </c>
      <c r="N13" s="427">
        <v>0</v>
      </c>
      <c r="O13" s="426">
        <v>24407</v>
      </c>
      <c r="P13" s="427">
        <v>0</v>
      </c>
      <c r="Q13" s="426">
        <v>0</v>
      </c>
      <c r="R13" s="428">
        <v>42970</v>
      </c>
      <c r="S13" s="426">
        <v>9594</v>
      </c>
      <c r="T13" s="457">
        <v>52564</v>
      </c>
    </row>
    <row r="14" spans="1:20" ht="12.75">
      <c r="A14" s="456" t="s">
        <v>379</v>
      </c>
      <c r="B14" s="414"/>
      <c r="C14" s="429">
        <v>0</v>
      </c>
      <c r="D14" s="423">
        <v>0</v>
      </c>
      <c r="E14" s="424">
        <v>0</v>
      </c>
      <c r="F14" s="423">
        <v>0</v>
      </c>
      <c r="G14" s="424">
        <v>0</v>
      </c>
      <c r="H14" s="423">
        <v>0</v>
      </c>
      <c r="I14" s="424">
        <v>0</v>
      </c>
      <c r="J14" s="424">
        <v>0</v>
      </c>
      <c r="K14" s="423">
        <v>0</v>
      </c>
      <c r="L14" s="424">
        <v>0</v>
      </c>
      <c r="M14" s="423">
        <v>0</v>
      </c>
      <c r="N14" s="424">
        <v>0</v>
      </c>
      <c r="O14" s="423">
        <v>0</v>
      </c>
      <c r="P14" s="424">
        <v>0</v>
      </c>
      <c r="Q14" s="423">
        <v>315101</v>
      </c>
      <c r="R14" s="414">
        <v>315101</v>
      </c>
      <c r="S14" s="423">
        <v>14267</v>
      </c>
      <c r="T14" s="455">
        <v>329368</v>
      </c>
    </row>
    <row r="15" spans="1:20" ht="12.75">
      <c r="A15" s="456" t="s">
        <v>270</v>
      </c>
      <c r="B15" s="414"/>
      <c r="C15" s="429">
        <v>0</v>
      </c>
      <c r="D15" s="423">
        <v>0</v>
      </c>
      <c r="E15" s="424">
        <v>0</v>
      </c>
      <c r="F15" s="423">
        <v>0</v>
      </c>
      <c r="G15" s="424">
        <v>0</v>
      </c>
      <c r="H15" s="423">
        <v>0</v>
      </c>
      <c r="I15" s="424">
        <v>0</v>
      </c>
      <c r="J15" s="424">
        <v>0</v>
      </c>
      <c r="K15" s="423">
        <v>0</v>
      </c>
      <c r="L15" s="424">
        <v>8480</v>
      </c>
      <c r="M15" s="423">
        <v>0</v>
      </c>
      <c r="N15" s="424">
        <v>0</v>
      </c>
      <c r="O15" s="423">
        <v>0</v>
      </c>
      <c r="P15" s="424">
        <v>0</v>
      </c>
      <c r="Q15" s="423">
        <v>0</v>
      </c>
      <c r="R15" s="414">
        <v>8480</v>
      </c>
      <c r="S15" s="423">
        <v>0</v>
      </c>
      <c r="T15" s="455">
        <v>8480</v>
      </c>
    </row>
    <row r="16" spans="1:20" ht="12.75">
      <c r="A16" s="456" t="s">
        <v>479</v>
      </c>
      <c r="B16" s="414"/>
      <c r="C16" s="430">
        <v>0</v>
      </c>
      <c r="D16" s="431">
        <v>0</v>
      </c>
      <c r="E16" s="432">
        <v>0</v>
      </c>
      <c r="F16" s="431">
        <v>0</v>
      </c>
      <c r="G16" s="432">
        <v>0</v>
      </c>
      <c r="H16" s="431">
        <v>0</v>
      </c>
      <c r="I16" s="432">
        <v>0</v>
      </c>
      <c r="J16" s="432">
        <v>0</v>
      </c>
      <c r="K16" s="431">
        <v>0</v>
      </c>
      <c r="L16" s="432">
        <v>0</v>
      </c>
      <c r="M16" s="431">
        <v>0</v>
      </c>
      <c r="N16" s="432">
        <v>0</v>
      </c>
      <c r="O16" s="431">
        <v>0</v>
      </c>
      <c r="P16" s="432">
        <v>0</v>
      </c>
      <c r="Q16" s="431">
        <v>2035</v>
      </c>
      <c r="R16" s="433">
        <v>2035</v>
      </c>
      <c r="S16" s="431">
        <v>0</v>
      </c>
      <c r="T16" s="458">
        <v>2035</v>
      </c>
    </row>
    <row r="17" spans="1:20" ht="12.75">
      <c r="A17" s="447" t="s">
        <v>521</v>
      </c>
      <c r="B17" s="414"/>
      <c r="C17" s="418">
        <v>0</v>
      </c>
      <c r="D17" s="434">
        <v>0</v>
      </c>
      <c r="E17" s="435">
        <v>0</v>
      </c>
      <c r="F17" s="434">
        <v>0</v>
      </c>
      <c r="G17" s="435">
        <v>0</v>
      </c>
      <c r="H17" s="434">
        <v>0</v>
      </c>
      <c r="I17" s="435">
        <v>18563</v>
      </c>
      <c r="J17" s="435">
        <v>0</v>
      </c>
      <c r="K17" s="434">
        <v>0</v>
      </c>
      <c r="L17" s="435">
        <v>8480</v>
      </c>
      <c r="M17" s="434">
        <v>0</v>
      </c>
      <c r="N17" s="435">
        <v>0</v>
      </c>
      <c r="O17" s="434">
        <v>24407</v>
      </c>
      <c r="P17" s="435">
        <v>0</v>
      </c>
      <c r="Q17" s="434">
        <v>317136</v>
      </c>
      <c r="R17" s="435">
        <v>368586</v>
      </c>
      <c r="S17" s="434">
        <v>23861</v>
      </c>
      <c r="T17" s="459">
        <v>392447</v>
      </c>
    </row>
    <row r="18" spans="1:20" ht="12.75">
      <c r="A18" s="456"/>
      <c r="B18" s="414"/>
      <c r="C18" s="414"/>
      <c r="D18" s="423"/>
      <c r="E18" s="424"/>
      <c r="F18" s="423"/>
      <c r="G18" s="424"/>
      <c r="H18" s="423"/>
      <c r="I18" s="424"/>
      <c r="J18" s="424"/>
      <c r="K18" s="423"/>
      <c r="L18" s="424"/>
      <c r="M18" s="423"/>
      <c r="N18" s="424"/>
      <c r="O18" s="423"/>
      <c r="P18" s="424"/>
      <c r="Q18" s="423"/>
      <c r="R18" s="414"/>
      <c r="S18" s="423"/>
      <c r="T18" s="455"/>
    </row>
    <row r="19" spans="1:20" ht="12.75">
      <c r="A19" s="456" t="s">
        <v>268</v>
      </c>
      <c r="B19" s="414"/>
      <c r="C19" s="414">
        <v>0</v>
      </c>
      <c r="D19" s="423">
        <v>0</v>
      </c>
      <c r="E19" s="424">
        <v>0</v>
      </c>
      <c r="F19" s="423">
        <v>0</v>
      </c>
      <c r="G19" s="424">
        <v>0</v>
      </c>
      <c r="H19" s="423">
        <v>0</v>
      </c>
      <c r="I19" s="424">
        <v>0</v>
      </c>
      <c r="J19" s="424">
        <v>0</v>
      </c>
      <c r="K19" s="423">
        <v>0</v>
      </c>
      <c r="L19" s="424">
        <v>0</v>
      </c>
      <c r="M19" s="423">
        <v>0</v>
      </c>
      <c r="N19" s="424">
        <v>0</v>
      </c>
      <c r="O19" s="423">
        <v>0</v>
      </c>
      <c r="P19" s="424">
        <v>18065</v>
      </c>
      <c r="Q19" s="423">
        <v>1156</v>
      </c>
      <c r="R19" s="414">
        <v>19221</v>
      </c>
      <c r="S19" s="423">
        <v>0</v>
      </c>
      <c r="T19" s="455">
        <v>19221</v>
      </c>
    </row>
    <row r="20" spans="1:20" ht="12.75">
      <c r="A20" s="456" t="s">
        <v>336</v>
      </c>
      <c r="B20" s="414"/>
      <c r="C20" s="414">
        <v>0</v>
      </c>
      <c r="D20" s="423">
        <v>0</v>
      </c>
      <c r="E20" s="424">
        <v>0</v>
      </c>
      <c r="F20" s="423">
        <v>0</v>
      </c>
      <c r="G20" s="424">
        <v>0</v>
      </c>
      <c r="H20" s="423">
        <v>0</v>
      </c>
      <c r="I20" s="424">
        <v>0</v>
      </c>
      <c r="J20" s="424">
        <v>0</v>
      </c>
      <c r="K20" s="423">
        <v>0</v>
      </c>
      <c r="L20" s="424">
        <v>0</v>
      </c>
      <c r="M20" s="423">
        <v>0</v>
      </c>
      <c r="N20" s="424">
        <v>0</v>
      </c>
      <c r="O20" s="423">
        <v>0</v>
      </c>
      <c r="P20" s="424">
        <v>0</v>
      </c>
      <c r="Q20" s="423">
        <v>-84435</v>
      </c>
      <c r="R20" s="414">
        <v>-84435</v>
      </c>
      <c r="S20" s="423">
        <v>0</v>
      </c>
      <c r="T20" s="455">
        <v>-84435</v>
      </c>
    </row>
    <row r="21" spans="1:20" ht="12.75">
      <c r="A21" s="456" t="s">
        <v>337</v>
      </c>
      <c r="B21" s="414"/>
      <c r="C21" s="414">
        <v>0</v>
      </c>
      <c r="D21" s="423">
        <v>0</v>
      </c>
      <c r="E21" s="424">
        <v>0</v>
      </c>
      <c r="F21" s="423">
        <v>0</v>
      </c>
      <c r="G21" s="424">
        <v>0</v>
      </c>
      <c r="H21" s="423">
        <v>0</v>
      </c>
      <c r="I21" s="424">
        <v>0</v>
      </c>
      <c r="J21" s="424">
        <v>0</v>
      </c>
      <c r="K21" s="423">
        <v>0</v>
      </c>
      <c r="L21" s="424">
        <v>0</v>
      </c>
      <c r="M21" s="423">
        <v>0</v>
      </c>
      <c r="N21" s="424">
        <v>0</v>
      </c>
      <c r="O21" s="423">
        <v>0</v>
      </c>
      <c r="P21" s="424">
        <v>0</v>
      </c>
      <c r="Q21" s="423">
        <v>-19940</v>
      </c>
      <c r="R21" s="414">
        <v>-19940</v>
      </c>
      <c r="S21" s="423">
        <v>0</v>
      </c>
      <c r="T21" s="455">
        <v>-19940</v>
      </c>
    </row>
    <row r="22" spans="1:20" ht="12.75">
      <c r="A22" s="456" t="s">
        <v>271</v>
      </c>
      <c r="B22" s="414"/>
      <c r="C22" s="414">
        <v>0</v>
      </c>
      <c r="D22" s="423">
        <v>0</v>
      </c>
      <c r="E22" s="424">
        <v>0</v>
      </c>
      <c r="F22" s="423">
        <v>0</v>
      </c>
      <c r="G22" s="424">
        <v>0</v>
      </c>
      <c r="H22" s="423">
        <v>0</v>
      </c>
      <c r="I22" s="424">
        <v>0</v>
      </c>
      <c r="J22" s="424">
        <v>0</v>
      </c>
      <c r="K22" s="423">
        <v>0</v>
      </c>
      <c r="L22" s="424">
        <v>0</v>
      </c>
      <c r="M22" s="423">
        <v>0</v>
      </c>
      <c r="N22" s="424">
        <v>0</v>
      </c>
      <c r="O22" s="423">
        <v>0</v>
      </c>
      <c r="P22" s="424">
        <v>0</v>
      </c>
      <c r="Q22" s="423">
        <v>0</v>
      </c>
      <c r="R22" s="414">
        <v>0</v>
      </c>
      <c r="S22" s="423">
        <v>132520</v>
      </c>
      <c r="T22" s="455">
        <v>132520</v>
      </c>
    </row>
    <row r="23" spans="1:20" ht="12.75">
      <c r="A23" s="456" t="s">
        <v>191</v>
      </c>
      <c r="B23" s="414"/>
      <c r="C23" s="414">
        <v>0</v>
      </c>
      <c r="D23" s="423">
        <v>0</v>
      </c>
      <c r="E23" s="424">
        <v>0</v>
      </c>
      <c r="F23" s="423">
        <v>0</v>
      </c>
      <c r="G23" s="424">
        <v>-556</v>
      </c>
      <c r="H23" s="423">
        <v>0</v>
      </c>
      <c r="I23" s="424">
        <v>0</v>
      </c>
      <c r="J23" s="424">
        <v>0</v>
      </c>
      <c r="K23" s="423">
        <v>0</v>
      </c>
      <c r="L23" s="424">
        <v>0</v>
      </c>
      <c r="M23" s="423">
        <v>0</v>
      </c>
      <c r="N23" s="424">
        <v>0</v>
      </c>
      <c r="O23" s="423">
        <v>0</v>
      </c>
      <c r="P23" s="424">
        <v>0</v>
      </c>
      <c r="Q23" s="423">
        <v>0</v>
      </c>
      <c r="R23" s="414">
        <v>-556</v>
      </c>
      <c r="S23" s="423">
        <v>0</v>
      </c>
      <c r="T23" s="455">
        <v>-556</v>
      </c>
    </row>
    <row r="24" spans="1:20" ht="12.75">
      <c r="A24" s="456" t="s">
        <v>96</v>
      </c>
      <c r="B24" s="414"/>
      <c r="C24" s="414">
        <v>0</v>
      </c>
      <c r="D24" s="423">
        <v>0</v>
      </c>
      <c r="E24" s="424">
        <v>13062</v>
      </c>
      <c r="F24" s="423">
        <v>0</v>
      </c>
      <c r="G24" s="424">
        <v>51</v>
      </c>
      <c r="H24" s="423">
        <v>0</v>
      </c>
      <c r="I24" s="424">
        <v>0</v>
      </c>
      <c r="J24" s="424">
        <v>0</v>
      </c>
      <c r="K24" s="423">
        <v>0</v>
      </c>
      <c r="L24" s="424">
        <v>0</v>
      </c>
      <c r="M24" s="423">
        <v>0</v>
      </c>
      <c r="N24" s="424">
        <v>0</v>
      </c>
      <c r="O24" s="423">
        <v>0</v>
      </c>
      <c r="P24" s="424">
        <v>0</v>
      </c>
      <c r="Q24" s="423">
        <v>0</v>
      </c>
      <c r="R24" s="414">
        <v>13113</v>
      </c>
      <c r="S24" s="423">
        <v>0</v>
      </c>
      <c r="T24" s="455">
        <v>13113</v>
      </c>
    </row>
    <row r="25" spans="1:20" ht="12.75">
      <c r="A25" s="456" t="s">
        <v>493</v>
      </c>
      <c r="B25" s="414"/>
      <c r="C25" s="414"/>
      <c r="D25" s="423"/>
      <c r="E25" s="424"/>
      <c r="F25" s="423"/>
      <c r="G25" s="424"/>
      <c r="H25" s="423"/>
      <c r="I25" s="424"/>
      <c r="J25" s="424"/>
      <c r="K25" s="423"/>
      <c r="L25" s="424"/>
      <c r="M25" s="423"/>
      <c r="N25" s="424"/>
      <c r="O25" s="423"/>
      <c r="P25" s="424"/>
      <c r="Q25" s="423"/>
      <c r="R25" s="414"/>
      <c r="S25" s="423">
        <v>-15888</v>
      </c>
      <c r="T25" s="455">
        <v>-15888</v>
      </c>
    </row>
    <row r="26" spans="1:20" ht="12.75">
      <c r="A26" s="456" t="s">
        <v>480</v>
      </c>
      <c r="B26" s="414"/>
      <c r="C26" s="414">
        <v>0</v>
      </c>
      <c r="D26" s="423">
        <v>0</v>
      </c>
      <c r="E26" s="424">
        <v>0</v>
      </c>
      <c r="F26" s="423">
        <v>0</v>
      </c>
      <c r="G26" s="424">
        <v>0</v>
      </c>
      <c r="H26" s="423">
        <v>0</v>
      </c>
      <c r="I26" s="424">
        <v>0</v>
      </c>
      <c r="J26" s="424">
        <v>0</v>
      </c>
      <c r="K26" s="423">
        <v>0</v>
      </c>
      <c r="L26" s="424">
        <v>0</v>
      </c>
      <c r="M26" s="423">
        <v>0</v>
      </c>
      <c r="N26" s="424">
        <v>-470</v>
      </c>
      <c r="O26" s="423">
        <v>0</v>
      </c>
      <c r="P26" s="424">
        <v>0</v>
      </c>
      <c r="Q26" s="423">
        <v>470</v>
      </c>
      <c r="R26" s="414"/>
      <c r="S26" s="423">
        <v>0</v>
      </c>
      <c r="T26" s="455">
        <v>0</v>
      </c>
    </row>
    <row r="27" spans="1:20" ht="12.75">
      <c r="A27" s="456" t="s">
        <v>269</v>
      </c>
      <c r="B27" s="414"/>
      <c r="C27" s="414">
        <v>0</v>
      </c>
      <c r="D27" s="423">
        <v>0</v>
      </c>
      <c r="E27" s="424">
        <v>0</v>
      </c>
      <c r="F27" s="423">
        <v>0</v>
      </c>
      <c r="G27" s="424">
        <v>0</v>
      </c>
      <c r="H27" s="423">
        <v>0</v>
      </c>
      <c r="I27" s="424">
        <v>0</v>
      </c>
      <c r="J27" s="424">
        <v>0</v>
      </c>
      <c r="K27" s="423">
        <v>5575</v>
      </c>
      <c r="L27" s="424">
        <v>0</v>
      </c>
      <c r="M27" s="423">
        <v>0</v>
      </c>
      <c r="N27" s="424">
        <v>0</v>
      </c>
      <c r="O27" s="423">
        <v>0</v>
      </c>
      <c r="P27" s="424">
        <v>0</v>
      </c>
      <c r="Q27" s="423">
        <v>-5575</v>
      </c>
      <c r="R27" s="414">
        <v>0</v>
      </c>
      <c r="S27" s="423">
        <v>0</v>
      </c>
      <c r="T27" s="455">
        <v>0</v>
      </c>
    </row>
    <row r="28" spans="1:20" ht="12.75">
      <c r="A28" s="456" t="s">
        <v>272</v>
      </c>
      <c r="B28" s="414"/>
      <c r="C28" s="414">
        <v>0</v>
      </c>
      <c r="D28" s="423">
        <v>0</v>
      </c>
      <c r="E28" s="424">
        <v>0</v>
      </c>
      <c r="F28" s="423">
        <v>0</v>
      </c>
      <c r="G28" s="424">
        <v>0</v>
      </c>
      <c r="H28" s="423">
        <v>0</v>
      </c>
      <c r="I28" s="424">
        <v>0</v>
      </c>
      <c r="J28" s="424">
        <v>0</v>
      </c>
      <c r="K28" s="423">
        <v>0</v>
      </c>
      <c r="L28" s="424">
        <v>0</v>
      </c>
      <c r="M28" s="423">
        <v>21992</v>
      </c>
      <c r="N28" s="424">
        <v>0</v>
      </c>
      <c r="O28" s="423">
        <v>0</v>
      </c>
      <c r="P28" s="424">
        <v>0</v>
      </c>
      <c r="Q28" s="423">
        <v>-21992</v>
      </c>
      <c r="R28" s="414">
        <v>0</v>
      </c>
      <c r="S28" s="423">
        <v>0</v>
      </c>
      <c r="T28" s="455">
        <v>0</v>
      </c>
    </row>
    <row r="29" spans="1:20" ht="12.75">
      <c r="A29" s="453"/>
      <c r="B29" s="414"/>
      <c r="C29" s="414"/>
      <c r="D29" s="423"/>
      <c r="E29" s="424"/>
      <c r="F29" s="423"/>
      <c r="G29" s="424"/>
      <c r="H29" s="423"/>
      <c r="I29" s="424"/>
      <c r="J29" s="424"/>
      <c r="K29" s="423"/>
      <c r="L29" s="424"/>
      <c r="M29" s="423"/>
      <c r="N29" s="424"/>
      <c r="O29" s="423"/>
      <c r="P29" s="424"/>
      <c r="Q29" s="423"/>
      <c r="R29" s="414"/>
      <c r="S29" s="423"/>
      <c r="T29" s="455">
        <v>0</v>
      </c>
    </row>
    <row r="30" spans="1:20" s="422" customFormat="1" ht="13.5" thickBot="1">
      <c r="A30" s="453" t="s">
        <v>317</v>
      </c>
      <c r="B30" s="418"/>
      <c r="C30" s="436">
        <v>46</v>
      </c>
      <c r="D30" s="437">
        <v>635418</v>
      </c>
      <c r="E30" s="438">
        <v>-96300</v>
      </c>
      <c r="F30" s="437">
        <v>119</v>
      </c>
      <c r="G30" s="438">
        <v>393319</v>
      </c>
      <c r="H30" s="437">
        <v>2191</v>
      </c>
      <c r="I30" s="438">
        <v>215305</v>
      </c>
      <c r="J30" s="438">
        <v>0</v>
      </c>
      <c r="K30" s="437">
        <v>13243</v>
      </c>
      <c r="L30" s="438">
        <v>18355</v>
      </c>
      <c r="M30" s="437">
        <v>50307</v>
      </c>
      <c r="N30" s="438">
        <v>0</v>
      </c>
      <c r="O30" s="437">
        <v>18593</v>
      </c>
      <c r="P30" s="438">
        <v>55605</v>
      </c>
      <c r="Q30" s="437">
        <v>-79709</v>
      </c>
      <c r="R30" s="438">
        <v>1226492</v>
      </c>
      <c r="S30" s="437">
        <v>285601</v>
      </c>
      <c r="T30" s="460">
        <v>1512093</v>
      </c>
    </row>
    <row r="31" spans="1:20" ht="13.5" thickTop="1">
      <c r="A31" s="453"/>
      <c r="B31" s="414"/>
      <c r="C31" s="414"/>
      <c r="D31" s="423"/>
      <c r="E31" s="424"/>
      <c r="F31" s="423"/>
      <c r="G31" s="424"/>
      <c r="H31" s="423"/>
      <c r="I31" s="424"/>
      <c r="J31" s="424"/>
      <c r="K31" s="423"/>
      <c r="L31" s="424"/>
      <c r="M31" s="423"/>
      <c r="N31" s="424"/>
      <c r="O31" s="423"/>
      <c r="P31" s="424"/>
      <c r="Q31" s="423"/>
      <c r="R31" s="414"/>
      <c r="S31" s="423"/>
      <c r="T31" s="455"/>
    </row>
    <row r="32" spans="1:20" ht="12.75">
      <c r="A32" s="453"/>
      <c r="B32" s="414"/>
      <c r="C32" s="414"/>
      <c r="D32" s="423"/>
      <c r="E32" s="424"/>
      <c r="F32" s="423"/>
      <c r="G32" s="424"/>
      <c r="H32" s="423"/>
      <c r="I32" s="424"/>
      <c r="J32" s="424"/>
      <c r="K32" s="423"/>
      <c r="L32" s="424"/>
      <c r="M32" s="423"/>
      <c r="N32" s="424"/>
      <c r="O32" s="423"/>
      <c r="P32" s="424"/>
      <c r="Q32" s="423"/>
      <c r="R32" s="414"/>
      <c r="S32" s="423"/>
      <c r="T32" s="455"/>
    </row>
    <row r="33" spans="1:20" ht="12.75">
      <c r="A33" s="453" t="s">
        <v>481</v>
      </c>
      <c r="B33" s="414"/>
      <c r="C33" s="414"/>
      <c r="D33" s="423"/>
      <c r="E33" s="424"/>
      <c r="F33" s="423"/>
      <c r="G33" s="424"/>
      <c r="H33" s="423"/>
      <c r="I33" s="424"/>
      <c r="J33" s="424"/>
      <c r="K33" s="423"/>
      <c r="L33" s="424"/>
      <c r="M33" s="423"/>
      <c r="N33" s="424"/>
      <c r="O33" s="423"/>
      <c r="P33" s="424"/>
      <c r="Q33" s="423"/>
      <c r="R33" s="414"/>
      <c r="S33" s="423"/>
      <c r="T33" s="455"/>
    </row>
    <row r="34" spans="1:20" ht="12.75">
      <c r="A34" s="456" t="s">
        <v>95</v>
      </c>
      <c r="B34" s="414"/>
      <c r="C34" s="425">
        <v>0</v>
      </c>
      <c r="D34" s="426">
        <v>0</v>
      </c>
      <c r="E34" s="427">
        <v>0</v>
      </c>
      <c r="F34" s="426">
        <v>0</v>
      </c>
      <c r="G34" s="427">
        <v>0</v>
      </c>
      <c r="H34" s="426">
        <v>0</v>
      </c>
      <c r="I34" s="427">
        <v>-52690</v>
      </c>
      <c r="J34" s="427">
        <v>0</v>
      </c>
      <c r="K34" s="426">
        <v>0</v>
      </c>
      <c r="L34" s="427">
        <v>0</v>
      </c>
      <c r="M34" s="426">
        <v>0</v>
      </c>
      <c r="N34" s="427">
        <v>0</v>
      </c>
      <c r="O34" s="426">
        <v>-93172</v>
      </c>
      <c r="P34" s="427">
        <v>0</v>
      </c>
      <c r="Q34" s="426">
        <v>0</v>
      </c>
      <c r="R34" s="428">
        <v>-145862</v>
      </c>
      <c r="S34" s="426">
        <v>-38985</v>
      </c>
      <c r="T34" s="457">
        <v>-184847</v>
      </c>
    </row>
    <row r="35" spans="1:20" ht="12.75">
      <c r="A35" s="456" t="s">
        <v>379</v>
      </c>
      <c r="B35" s="414"/>
      <c r="C35" s="429">
        <v>0</v>
      </c>
      <c r="D35" s="423">
        <v>0</v>
      </c>
      <c r="E35" s="424">
        <v>0</v>
      </c>
      <c r="F35" s="423">
        <v>0</v>
      </c>
      <c r="G35" s="424">
        <v>0</v>
      </c>
      <c r="H35" s="423">
        <v>0</v>
      </c>
      <c r="I35" s="424">
        <v>0</v>
      </c>
      <c r="J35" s="424">
        <v>0</v>
      </c>
      <c r="K35" s="423">
        <v>0</v>
      </c>
      <c r="L35" s="424">
        <v>0</v>
      </c>
      <c r="M35" s="423">
        <v>0</v>
      </c>
      <c r="N35" s="424">
        <v>0</v>
      </c>
      <c r="O35" s="423">
        <v>0</v>
      </c>
      <c r="P35" s="424">
        <v>0</v>
      </c>
      <c r="Q35" s="423">
        <v>340319</v>
      </c>
      <c r="R35" s="414">
        <v>340319</v>
      </c>
      <c r="S35" s="423">
        <v>9054</v>
      </c>
      <c r="T35" s="455">
        <v>349373</v>
      </c>
    </row>
    <row r="36" spans="1:20" ht="12.75">
      <c r="A36" s="456" t="s">
        <v>268</v>
      </c>
      <c r="B36" s="414"/>
      <c r="C36" s="429">
        <v>0</v>
      </c>
      <c r="D36" s="423">
        <v>0</v>
      </c>
      <c r="E36" s="424">
        <v>1112</v>
      </c>
      <c r="F36" s="423">
        <v>0</v>
      </c>
      <c r="G36" s="424">
        <v>0</v>
      </c>
      <c r="H36" s="423">
        <v>0</v>
      </c>
      <c r="I36" s="424">
        <v>0</v>
      </c>
      <c r="J36" s="424">
        <v>0</v>
      </c>
      <c r="K36" s="423">
        <v>0</v>
      </c>
      <c r="L36" s="424">
        <v>0</v>
      </c>
      <c r="M36" s="423">
        <v>0</v>
      </c>
      <c r="N36" s="424">
        <v>0</v>
      </c>
      <c r="O36" s="423">
        <v>0</v>
      </c>
      <c r="P36" s="424">
        <v>32878</v>
      </c>
      <c r="Q36" s="423">
        <v>0</v>
      </c>
      <c r="R36" s="414">
        <v>33990</v>
      </c>
      <c r="S36" s="423">
        <v>0</v>
      </c>
      <c r="T36" s="455">
        <v>33990</v>
      </c>
    </row>
    <row r="37" spans="1:20" ht="12.75">
      <c r="A37" s="456" t="s">
        <v>270</v>
      </c>
      <c r="B37" s="414"/>
      <c r="C37" s="429">
        <v>0</v>
      </c>
      <c r="D37" s="423">
        <v>0</v>
      </c>
      <c r="E37" s="424">
        <v>0</v>
      </c>
      <c r="F37" s="423">
        <v>0</v>
      </c>
      <c r="G37" s="424">
        <v>0</v>
      </c>
      <c r="H37" s="423">
        <v>0</v>
      </c>
      <c r="I37" s="424">
        <v>0</v>
      </c>
      <c r="J37" s="424">
        <v>0</v>
      </c>
      <c r="K37" s="423">
        <v>0</v>
      </c>
      <c r="L37" s="424">
        <v>12287</v>
      </c>
      <c r="M37" s="423">
        <v>0</v>
      </c>
      <c r="N37" s="424">
        <v>0</v>
      </c>
      <c r="O37" s="423">
        <v>0</v>
      </c>
      <c r="P37" s="424">
        <v>0</v>
      </c>
      <c r="Q37" s="423">
        <v>0</v>
      </c>
      <c r="R37" s="414">
        <v>12287</v>
      </c>
      <c r="S37" s="423">
        <v>0</v>
      </c>
      <c r="T37" s="455">
        <v>12287</v>
      </c>
    </row>
    <row r="38" spans="1:20" ht="12.75">
      <c r="A38" s="456" t="s">
        <v>482</v>
      </c>
      <c r="B38" s="414"/>
      <c r="C38" s="433">
        <v>0</v>
      </c>
      <c r="D38" s="431">
        <v>0</v>
      </c>
      <c r="E38" s="432">
        <v>0</v>
      </c>
      <c r="F38" s="431">
        <v>0</v>
      </c>
      <c r="G38" s="432">
        <v>0</v>
      </c>
      <c r="H38" s="431">
        <v>0</v>
      </c>
      <c r="I38" s="432">
        <v>0</v>
      </c>
      <c r="J38" s="432">
        <v>0</v>
      </c>
      <c r="K38" s="431">
        <v>0</v>
      </c>
      <c r="L38" s="432">
        <v>0</v>
      </c>
      <c r="M38" s="431">
        <v>0</v>
      </c>
      <c r="N38" s="432">
        <v>0</v>
      </c>
      <c r="O38" s="431">
        <v>0</v>
      </c>
      <c r="P38" s="432">
        <v>0</v>
      </c>
      <c r="Q38" s="431">
        <v>-2470</v>
      </c>
      <c r="R38" s="432">
        <v>-2470</v>
      </c>
      <c r="S38" s="431">
        <v>0</v>
      </c>
      <c r="T38" s="458">
        <v>-2470</v>
      </c>
    </row>
    <row r="39" spans="1:20" ht="12.75">
      <c r="A39" s="447" t="s">
        <v>521</v>
      </c>
      <c r="B39" s="418"/>
      <c r="C39" s="418">
        <v>0</v>
      </c>
      <c r="D39" s="434">
        <v>0</v>
      </c>
      <c r="E39" s="435">
        <v>1112</v>
      </c>
      <c r="F39" s="434">
        <v>0</v>
      </c>
      <c r="G39" s="435">
        <v>0</v>
      </c>
      <c r="H39" s="434">
        <v>0</v>
      </c>
      <c r="I39" s="435">
        <v>-52690</v>
      </c>
      <c r="J39" s="435">
        <v>0</v>
      </c>
      <c r="K39" s="434">
        <v>0</v>
      </c>
      <c r="L39" s="435">
        <v>12287</v>
      </c>
      <c r="M39" s="434">
        <v>0</v>
      </c>
      <c r="N39" s="435">
        <v>0</v>
      </c>
      <c r="O39" s="434">
        <v>-93172</v>
      </c>
      <c r="P39" s="435">
        <v>32878</v>
      </c>
      <c r="Q39" s="434">
        <v>337849</v>
      </c>
      <c r="R39" s="435">
        <v>238264</v>
      </c>
      <c r="S39" s="434">
        <v>-29931</v>
      </c>
      <c r="T39" s="459">
        <v>208333</v>
      </c>
    </row>
    <row r="40" spans="1:20" ht="12.75">
      <c r="A40" s="456"/>
      <c r="B40" s="414"/>
      <c r="C40" s="414">
        <v>0</v>
      </c>
      <c r="D40" s="423">
        <v>0</v>
      </c>
      <c r="E40" s="424">
        <v>0</v>
      </c>
      <c r="F40" s="423">
        <v>0</v>
      </c>
      <c r="G40" s="424">
        <v>0</v>
      </c>
      <c r="H40" s="423">
        <v>0</v>
      </c>
      <c r="I40" s="424">
        <v>0</v>
      </c>
      <c r="J40" s="424"/>
      <c r="K40" s="423">
        <v>0</v>
      </c>
      <c r="L40" s="424">
        <v>0</v>
      </c>
      <c r="M40" s="423">
        <v>0</v>
      </c>
      <c r="N40" s="424">
        <v>0</v>
      </c>
      <c r="O40" s="423">
        <v>0</v>
      </c>
      <c r="P40" s="424">
        <v>0</v>
      </c>
      <c r="Q40" s="423">
        <v>0</v>
      </c>
      <c r="R40" s="414"/>
      <c r="S40" s="423">
        <v>0</v>
      </c>
      <c r="T40" s="455"/>
    </row>
    <row r="41" spans="1:20" ht="12.75">
      <c r="A41" s="456" t="s">
        <v>336</v>
      </c>
      <c r="B41" s="414"/>
      <c r="C41" s="414">
        <v>0</v>
      </c>
      <c r="D41" s="423">
        <v>0</v>
      </c>
      <c r="E41" s="424">
        <v>0</v>
      </c>
      <c r="F41" s="423">
        <v>0</v>
      </c>
      <c r="G41" s="424">
        <v>0</v>
      </c>
      <c r="H41" s="423">
        <v>0</v>
      </c>
      <c r="I41" s="424">
        <v>0</v>
      </c>
      <c r="J41" s="424">
        <v>0</v>
      </c>
      <c r="K41" s="423">
        <v>0</v>
      </c>
      <c r="L41" s="424">
        <v>0</v>
      </c>
      <c r="M41" s="423">
        <v>0</v>
      </c>
      <c r="N41" s="424">
        <v>0</v>
      </c>
      <c r="O41" s="423">
        <v>0</v>
      </c>
      <c r="P41" s="424">
        <v>0</v>
      </c>
      <c r="Q41" s="423">
        <v>-112592</v>
      </c>
      <c r="R41" s="414">
        <v>-112592</v>
      </c>
      <c r="S41" s="423">
        <v>0</v>
      </c>
      <c r="T41" s="455">
        <v>-112592</v>
      </c>
    </row>
    <row r="42" spans="1:20" ht="12.75">
      <c r="A42" s="456" t="s">
        <v>337</v>
      </c>
      <c r="B42" s="414"/>
      <c r="C42" s="414">
        <v>0</v>
      </c>
      <c r="D42" s="423">
        <v>0</v>
      </c>
      <c r="E42" s="424">
        <v>0</v>
      </c>
      <c r="F42" s="423">
        <v>0</v>
      </c>
      <c r="G42" s="424">
        <v>0</v>
      </c>
      <c r="H42" s="423">
        <v>0</v>
      </c>
      <c r="I42" s="424">
        <v>0</v>
      </c>
      <c r="J42" s="424">
        <v>0</v>
      </c>
      <c r="K42" s="423">
        <v>0</v>
      </c>
      <c r="L42" s="424">
        <v>0</v>
      </c>
      <c r="M42" s="423">
        <v>0</v>
      </c>
      <c r="N42" s="424">
        <v>0</v>
      </c>
      <c r="O42" s="423">
        <v>0</v>
      </c>
      <c r="P42" s="424">
        <v>0</v>
      </c>
      <c r="Q42" s="423">
        <v>-31850</v>
      </c>
      <c r="R42" s="414">
        <v>-31850</v>
      </c>
      <c r="S42" s="423">
        <v>0</v>
      </c>
      <c r="T42" s="455">
        <v>-31850</v>
      </c>
    </row>
    <row r="43" spans="1:20" ht="12.75">
      <c r="A43" s="456" t="s">
        <v>380</v>
      </c>
      <c r="B43" s="414"/>
      <c r="C43" s="414">
        <v>0</v>
      </c>
      <c r="D43" s="423">
        <v>18873</v>
      </c>
      <c r="E43" s="424">
        <v>0</v>
      </c>
      <c r="F43" s="423">
        <v>4</v>
      </c>
      <c r="G43" s="424">
        <v>28984</v>
      </c>
      <c r="H43" s="423">
        <v>0</v>
      </c>
      <c r="I43" s="424">
        <v>0</v>
      </c>
      <c r="J43" s="424">
        <v>0</v>
      </c>
      <c r="K43" s="423">
        <v>0</v>
      </c>
      <c r="L43" s="424">
        <v>0</v>
      </c>
      <c r="M43" s="423">
        <v>0</v>
      </c>
      <c r="N43" s="424">
        <v>0</v>
      </c>
      <c r="O43" s="423">
        <v>0</v>
      </c>
      <c r="P43" s="424">
        <v>0</v>
      </c>
      <c r="Q43" s="423">
        <v>0</v>
      </c>
      <c r="R43" s="414">
        <v>47861</v>
      </c>
      <c r="S43" s="423">
        <v>0</v>
      </c>
      <c r="T43" s="455">
        <v>47861</v>
      </c>
    </row>
    <row r="44" spans="1:20" ht="12.75">
      <c r="A44" s="456" t="s">
        <v>381</v>
      </c>
      <c r="B44" s="414"/>
      <c r="C44" s="414">
        <v>0</v>
      </c>
      <c r="D44" s="423">
        <v>0</v>
      </c>
      <c r="E44" s="424">
        <v>0</v>
      </c>
      <c r="F44" s="423">
        <v>0</v>
      </c>
      <c r="G44" s="424">
        <v>0</v>
      </c>
      <c r="H44" s="423">
        <v>0</v>
      </c>
      <c r="I44" s="424">
        <v>131187</v>
      </c>
      <c r="J44" s="424">
        <v>0</v>
      </c>
      <c r="K44" s="423">
        <v>0</v>
      </c>
      <c r="L44" s="424">
        <v>0</v>
      </c>
      <c r="M44" s="423">
        <v>0</v>
      </c>
      <c r="N44" s="424">
        <v>0</v>
      </c>
      <c r="O44" s="423">
        <v>0</v>
      </c>
      <c r="P44" s="424">
        <v>0</v>
      </c>
      <c r="Q44" s="423">
        <v>0</v>
      </c>
      <c r="R44" s="414">
        <v>131187</v>
      </c>
      <c r="S44" s="423">
        <v>0</v>
      </c>
      <c r="T44" s="455">
        <v>131187</v>
      </c>
    </row>
    <row r="45" spans="1:20" ht="12.75">
      <c r="A45" s="456" t="s">
        <v>271</v>
      </c>
      <c r="B45" s="414"/>
      <c r="C45" s="414">
        <v>0</v>
      </c>
      <c r="D45" s="423">
        <v>0</v>
      </c>
      <c r="E45" s="424">
        <v>0</v>
      </c>
      <c r="F45" s="423">
        <v>0</v>
      </c>
      <c r="G45" s="424">
        <v>0</v>
      </c>
      <c r="H45" s="423">
        <v>0</v>
      </c>
      <c r="I45" s="424">
        <v>0</v>
      </c>
      <c r="J45" s="424">
        <v>0</v>
      </c>
      <c r="K45" s="423">
        <v>0</v>
      </c>
      <c r="L45" s="424">
        <v>0</v>
      </c>
      <c r="M45" s="423">
        <v>0</v>
      </c>
      <c r="N45" s="424">
        <v>0</v>
      </c>
      <c r="O45" s="423">
        <v>0</v>
      </c>
      <c r="P45" s="424">
        <v>0</v>
      </c>
      <c r="Q45" s="423">
        <v>0</v>
      </c>
      <c r="R45" s="414">
        <v>0</v>
      </c>
      <c r="S45" s="423">
        <v>20949</v>
      </c>
      <c r="T45" s="455">
        <v>20949</v>
      </c>
    </row>
    <row r="46" spans="1:20" ht="12.75">
      <c r="A46" s="456" t="s">
        <v>382</v>
      </c>
      <c r="B46" s="414"/>
      <c r="C46" s="414">
        <v>0</v>
      </c>
      <c r="D46" s="423">
        <v>0</v>
      </c>
      <c r="E46" s="424">
        <v>0</v>
      </c>
      <c r="F46" s="423">
        <v>0</v>
      </c>
      <c r="G46" s="424">
        <v>0</v>
      </c>
      <c r="H46" s="423">
        <v>0</v>
      </c>
      <c r="I46" s="424">
        <v>0</v>
      </c>
      <c r="J46" s="424">
        <v>0</v>
      </c>
      <c r="K46" s="423">
        <v>0</v>
      </c>
      <c r="L46" s="424">
        <v>0</v>
      </c>
      <c r="M46" s="423">
        <v>0</v>
      </c>
      <c r="N46" s="424">
        <v>0</v>
      </c>
      <c r="O46" s="423">
        <v>0</v>
      </c>
      <c r="P46" s="424">
        <v>0</v>
      </c>
      <c r="Q46" s="423">
        <v>0</v>
      </c>
      <c r="R46" s="414">
        <v>0</v>
      </c>
      <c r="S46" s="423">
        <v>21858</v>
      </c>
      <c r="T46" s="455">
        <v>21858</v>
      </c>
    </row>
    <row r="47" spans="1:20" ht="12.75" hidden="1">
      <c r="A47" s="456" t="s">
        <v>483</v>
      </c>
      <c r="B47" s="414"/>
      <c r="C47" s="414">
        <v>0</v>
      </c>
      <c r="D47" s="423">
        <v>0</v>
      </c>
      <c r="E47" s="424">
        <v>0</v>
      </c>
      <c r="F47" s="423">
        <v>0</v>
      </c>
      <c r="G47" s="424">
        <v>0</v>
      </c>
      <c r="H47" s="423">
        <v>0</v>
      </c>
      <c r="I47" s="424">
        <v>0</v>
      </c>
      <c r="J47" s="424"/>
      <c r="K47" s="423">
        <v>0</v>
      </c>
      <c r="L47" s="424">
        <v>0</v>
      </c>
      <c r="M47" s="423">
        <v>0</v>
      </c>
      <c r="N47" s="424">
        <v>0</v>
      </c>
      <c r="O47" s="423">
        <v>0</v>
      </c>
      <c r="P47" s="424">
        <v>0</v>
      </c>
      <c r="Q47" s="423">
        <v>0</v>
      </c>
      <c r="R47" s="414"/>
      <c r="S47" s="423">
        <v>0</v>
      </c>
      <c r="T47" s="455">
        <v>0</v>
      </c>
    </row>
    <row r="48" spans="1:20" ht="12.75">
      <c r="A48" s="456" t="s">
        <v>191</v>
      </c>
      <c r="B48" s="414"/>
      <c r="C48" s="414">
        <v>0</v>
      </c>
      <c r="D48" s="423">
        <v>-36</v>
      </c>
      <c r="E48" s="424">
        <v>0</v>
      </c>
      <c r="F48" s="423">
        <v>0</v>
      </c>
      <c r="G48" s="424">
        <v>-23</v>
      </c>
      <c r="H48" s="423">
        <v>0</v>
      </c>
      <c r="I48" s="424">
        <v>-1629</v>
      </c>
      <c r="J48" s="424">
        <v>0</v>
      </c>
      <c r="K48" s="423">
        <v>0</v>
      </c>
      <c r="L48" s="424">
        <v>0</v>
      </c>
      <c r="M48" s="423">
        <v>0</v>
      </c>
      <c r="N48" s="424">
        <v>0</v>
      </c>
      <c r="O48" s="423">
        <v>0</v>
      </c>
      <c r="P48" s="424">
        <v>0</v>
      </c>
      <c r="Q48" s="423">
        <v>0</v>
      </c>
      <c r="R48" s="414">
        <v>-1688</v>
      </c>
      <c r="S48" s="423">
        <v>0</v>
      </c>
      <c r="T48" s="455">
        <v>-1688</v>
      </c>
    </row>
    <row r="49" spans="1:20" ht="12.75">
      <c r="A49" s="456" t="s">
        <v>484</v>
      </c>
      <c r="B49" s="414"/>
      <c r="C49" s="414">
        <v>0</v>
      </c>
      <c r="D49" s="423">
        <v>20660</v>
      </c>
      <c r="E49" s="424">
        <v>-8513</v>
      </c>
      <c r="F49" s="423">
        <v>0</v>
      </c>
      <c r="G49" s="424">
        <v>32664</v>
      </c>
      <c r="H49" s="423">
        <v>0</v>
      </c>
      <c r="I49" s="424">
        <v>0</v>
      </c>
      <c r="J49" s="424">
        <v>0</v>
      </c>
      <c r="K49" s="423">
        <v>0</v>
      </c>
      <c r="L49" s="424">
        <v>0</v>
      </c>
      <c r="M49" s="423">
        <v>0</v>
      </c>
      <c r="N49" s="424">
        <v>0</v>
      </c>
      <c r="O49" s="423">
        <v>0</v>
      </c>
      <c r="P49" s="424">
        <v>0</v>
      </c>
      <c r="Q49" s="423">
        <v>0</v>
      </c>
      <c r="R49" s="414">
        <v>44811</v>
      </c>
      <c r="S49" s="423">
        <v>0</v>
      </c>
      <c r="T49" s="455">
        <v>44811</v>
      </c>
    </row>
    <row r="50" spans="1:20" ht="12.75" hidden="1">
      <c r="A50" s="456" t="s">
        <v>97</v>
      </c>
      <c r="B50" s="414"/>
      <c r="C50" s="414">
        <v>0</v>
      </c>
      <c r="D50" s="423">
        <v>0</v>
      </c>
      <c r="E50" s="424">
        <v>0</v>
      </c>
      <c r="F50" s="423">
        <v>0</v>
      </c>
      <c r="G50" s="424">
        <v>0</v>
      </c>
      <c r="H50" s="423">
        <v>0</v>
      </c>
      <c r="I50" s="424">
        <v>0</v>
      </c>
      <c r="J50" s="424">
        <v>0</v>
      </c>
      <c r="K50" s="423">
        <v>0</v>
      </c>
      <c r="L50" s="424">
        <v>0</v>
      </c>
      <c r="M50" s="423">
        <v>0</v>
      </c>
      <c r="N50" s="424">
        <v>0</v>
      </c>
      <c r="O50" s="423">
        <v>0</v>
      </c>
      <c r="P50" s="424">
        <v>0</v>
      </c>
      <c r="Q50" s="423">
        <v>0</v>
      </c>
      <c r="R50" s="414">
        <v>0</v>
      </c>
      <c r="S50" s="423">
        <v>0</v>
      </c>
      <c r="T50" s="455">
        <v>0</v>
      </c>
    </row>
    <row r="51" spans="1:20" ht="12.75">
      <c r="A51" s="456" t="s">
        <v>338</v>
      </c>
      <c r="B51" s="414"/>
      <c r="C51" s="414">
        <v>0</v>
      </c>
      <c r="D51" s="423">
        <v>0</v>
      </c>
      <c r="E51" s="424">
        <v>0</v>
      </c>
      <c r="F51" s="423">
        <v>0</v>
      </c>
      <c r="G51" s="424">
        <v>0</v>
      </c>
      <c r="H51" s="423">
        <v>0</v>
      </c>
      <c r="I51" s="424">
        <v>0</v>
      </c>
      <c r="J51" s="424">
        <v>0</v>
      </c>
      <c r="K51" s="423">
        <v>-701</v>
      </c>
      <c r="L51" s="424">
        <v>0</v>
      </c>
      <c r="M51" s="423">
        <v>0</v>
      </c>
      <c r="N51" s="424">
        <v>0</v>
      </c>
      <c r="O51" s="423">
        <v>0</v>
      </c>
      <c r="P51" s="424">
        <v>0</v>
      </c>
      <c r="Q51" s="423">
        <v>701</v>
      </c>
      <c r="R51" s="414">
        <v>0</v>
      </c>
      <c r="S51" s="423">
        <v>0</v>
      </c>
      <c r="T51" s="455">
        <v>0</v>
      </c>
    </row>
    <row r="52" spans="1:20" ht="12.75">
      <c r="A52" s="456" t="s">
        <v>272</v>
      </c>
      <c r="B52" s="414"/>
      <c r="C52" s="414">
        <v>0</v>
      </c>
      <c r="D52" s="423">
        <v>0</v>
      </c>
      <c r="E52" s="424">
        <v>0</v>
      </c>
      <c r="F52" s="423">
        <v>0</v>
      </c>
      <c r="G52" s="424">
        <v>0</v>
      </c>
      <c r="H52" s="423">
        <v>0</v>
      </c>
      <c r="I52" s="424">
        <v>0</v>
      </c>
      <c r="J52" s="424">
        <v>0</v>
      </c>
      <c r="K52" s="423">
        <v>0</v>
      </c>
      <c r="L52" s="424">
        <v>0</v>
      </c>
      <c r="M52" s="423">
        <v>21633</v>
      </c>
      <c r="N52" s="424">
        <v>0</v>
      </c>
      <c r="O52" s="423">
        <v>0</v>
      </c>
      <c r="P52" s="424">
        <v>0</v>
      </c>
      <c r="Q52" s="423">
        <v>-21633</v>
      </c>
      <c r="R52" s="414">
        <v>0</v>
      </c>
      <c r="S52" s="423">
        <v>0</v>
      </c>
      <c r="T52" s="455">
        <v>0</v>
      </c>
    </row>
    <row r="53" spans="1:20" ht="12.75">
      <c r="A53" s="456" t="s">
        <v>383</v>
      </c>
      <c r="B53" s="414"/>
      <c r="C53" s="414">
        <v>0</v>
      </c>
      <c r="D53" s="423">
        <v>0</v>
      </c>
      <c r="E53" s="424">
        <v>-5578</v>
      </c>
      <c r="F53" s="423">
        <v>0</v>
      </c>
      <c r="G53" s="424">
        <v>0</v>
      </c>
      <c r="H53" s="423">
        <v>0</v>
      </c>
      <c r="I53" s="424">
        <v>0</v>
      </c>
      <c r="J53" s="424">
        <v>0</v>
      </c>
      <c r="K53" s="423">
        <v>0</v>
      </c>
      <c r="L53" s="424">
        <v>0</v>
      </c>
      <c r="M53" s="423">
        <v>0</v>
      </c>
      <c r="N53" s="424">
        <v>0</v>
      </c>
      <c r="O53" s="423">
        <v>0</v>
      </c>
      <c r="P53" s="424">
        <v>5578</v>
      </c>
      <c r="Q53" s="423">
        <v>0</v>
      </c>
      <c r="R53" s="414">
        <v>0</v>
      </c>
      <c r="S53" s="423">
        <v>0</v>
      </c>
      <c r="T53" s="455">
        <v>0</v>
      </c>
    </row>
    <row r="54" spans="1:20" ht="12.75">
      <c r="A54" s="456" t="s">
        <v>485</v>
      </c>
      <c r="B54" s="414"/>
      <c r="C54" s="414"/>
      <c r="D54" s="423"/>
      <c r="E54" s="424"/>
      <c r="F54" s="423"/>
      <c r="G54" s="424"/>
      <c r="H54" s="423"/>
      <c r="I54" s="424"/>
      <c r="J54" s="424"/>
      <c r="K54" s="423"/>
      <c r="L54" s="424"/>
      <c r="M54" s="423"/>
      <c r="N54" s="424"/>
      <c r="O54" s="423"/>
      <c r="P54" s="424"/>
      <c r="Q54" s="423"/>
      <c r="R54" s="414"/>
      <c r="S54" s="423">
        <v>-528</v>
      </c>
      <c r="T54" s="455">
        <v>-528</v>
      </c>
    </row>
    <row r="55" spans="1:20" ht="12.75">
      <c r="A55" s="456" t="s">
        <v>486</v>
      </c>
      <c r="B55" s="414"/>
      <c r="C55" s="414"/>
      <c r="D55" s="423"/>
      <c r="E55" s="424"/>
      <c r="F55" s="423"/>
      <c r="G55" s="424"/>
      <c r="H55" s="423"/>
      <c r="I55" s="424"/>
      <c r="J55" s="424"/>
      <c r="K55" s="423"/>
      <c r="L55" s="424"/>
      <c r="M55" s="423"/>
      <c r="N55" s="424"/>
      <c r="O55" s="423"/>
      <c r="P55" s="424"/>
      <c r="Q55" s="423"/>
      <c r="R55" s="414"/>
      <c r="S55" s="423">
        <v>-6271</v>
      </c>
      <c r="T55" s="455">
        <v>-6271</v>
      </c>
    </row>
    <row r="56" spans="1:20" s="422" customFormat="1" ht="13.5" thickBot="1">
      <c r="A56" s="453" t="s">
        <v>428</v>
      </c>
      <c r="B56" s="418"/>
      <c r="C56" s="436">
        <v>46</v>
      </c>
      <c r="D56" s="437">
        <v>674915</v>
      </c>
      <c r="E56" s="438">
        <v>-109279</v>
      </c>
      <c r="F56" s="437">
        <v>123</v>
      </c>
      <c r="G56" s="438">
        <v>454944</v>
      </c>
      <c r="H56" s="437">
        <v>2191</v>
      </c>
      <c r="I56" s="438">
        <v>292173</v>
      </c>
      <c r="J56" s="438">
        <v>0</v>
      </c>
      <c r="K56" s="437">
        <v>12542</v>
      </c>
      <c r="L56" s="438">
        <v>30642</v>
      </c>
      <c r="M56" s="437">
        <v>71940</v>
      </c>
      <c r="N56" s="438">
        <v>0</v>
      </c>
      <c r="O56" s="437">
        <v>-74579</v>
      </c>
      <c r="P56" s="438">
        <v>94061</v>
      </c>
      <c r="Q56" s="437">
        <v>92766</v>
      </c>
      <c r="R56" s="438">
        <v>1542485</v>
      </c>
      <c r="S56" s="437">
        <v>291678</v>
      </c>
      <c r="T56" s="460">
        <v>1834163</v>
      </c>
    </row>
    <row r="57" spans="1:20" ht="13.5" thickTop="1">
      <c r="A57" s="461"/>
      <c r="B57" s="462"/>
      <c r="C57" s="462">
        <v>0</v>
      </c>
      <c r="D57" s="463">
        <v>0</v>
      </c>
      <c r="E57" s="464">
        <v>0</v>
      </c>
      <c r="F57" s="463"/>
      <c r="G57" s="464"/>
      <c r="H57" s="463">
        <v>0</v>
      </c>
      <c r="I57" s="464">
        <v>0</v>
      </c>
      <c r="J57" s="464"/>
      <c r="K57" s="463"/>
      <c r="L57" s="464"/>
      <c r="M57" s="463"/>
      <c r="N57" s="464"/>
      <c r="O57" s="463"/>
      <c r="P57" s="464"/>
      <c r="Q57" s="463">
        <v>0</v>
      </c>
      <c r="R57" s="462">
        <v>0</v>
      </c>
      <c r="S57" s="463">
        <v>0</v>
      </c>
      <c r="T57" s="465">
        <v>0</v>
      </c>
    </row>
    <row r="58" s="446" customFormat="1" ht="12.75">
      <c r="A58" s="445"/>
    </row>
    <row r="59" s="446" customFormat="1" ht="12.75">
      <c r="A59" s="445"/>
    </row>
    <row r="60" s="446" customFormat="1" ht="12.75">
      <c r="A60" s="445"/>
    </row>
    <row r="61" s="446" customFormat="1" ht="12.75">
      <c r="A61" s="445"/>
    </row>
    <row r="62" s="446" customFormat="1" ht="12.75">
      <c r="A62" s="445"/>
    </row>
    <row r="63" s="446" customFormat="1" ht="12.75"/>
    <row r="64" s="446" customFormat="1" ht="12.75"/>
    <row r="65" s="446" customFormat="1" ht="12.75"/>
    <row r="66" s="446" customFormat="1" ht="12.75"/>
    <row r="67" ht="12.75">
      <c r="A67" s="439"/>
    </row>
    <row r="73" ht="12.75">
      <c r="A73" s="439"/>
    </row>
  </sheetData>
  <mergeCells count="1">
    <mergeCell ref="K2:P2"/>
  </mergeCells>
  <printOptions/>
  <pageMargins left="0.75" right="0.75" top="1" bottom="1" header="0.5" footer="0.5"/>
  <pageSetup fitToHeight="1" fitToWidth="1" horizontalDpi="600" verticalDpi="600" orientation="landscape" paperSize="8" scale="48" r:id="rId1"/>
</worksheet>
</file>

<file path=xl/worksheets/sheet8.xml><?xml version="1.0" encoding="utf-8"?>
<worksheet xmlns="http://schemas.openxmlformats.org/spreadsheetml/2006/main" xmlns:r="http://schemas.openxmlformats.org/officeDocument/2006/relationships">
  <sheetPr>
    <tabColor indexed="13"/>
  </sheetPr>
  <dimension ref="A1:E20"/>
  <sheetViews>
    <sheetView view="pageBreakPreview" zoomScaleSheetLayoutView="100" workbookViewId="0" topLeftCell="A1">
      <selection activeCell="A1" sqref="A1"/>
    </sheetView>
  </sheetViews>
  <sheetFormatPr defaultColWidth="9.00390625" defaultRowHeight="14.25"/>
  <cols>
    <col min="1" max="1" width="49.00390625" style="36" customWidth="1"/>
    <col min="2" max="2" width="12.00390625" style="1" customWidth="1"/>
    <col min="3" max="3" width="14.875" style="1" customWidth="1"/>
    <col min="4" max="5" width="13.625" style="1" customWidth="1"/>
    <col min="6" max="16384" width="9.00390625" style="1" customWidth="1"/>
  </cols>
  <sheetData>
    <row r="1" ht="12.75">
      <c r="A1" s="76" t="s">
        <v>525</v>
      </c>
    </row>
    <row r="3" spans="2:5" ht="20.25" customHeight="1">
      <c r="B3" s="185"/>
      <c r="C3" s="111"/>
      <c r="D3" s="490"/>
      <c r="E3" s="490"/>
    </row>
    <row r="4" spans="1:5" ht="44.25" customHeight="1">
      <c r="A4" s="74" t="s">
        <v>141</v>
      </c>
      <c r="B4" s="69" t="s">
        <v>420</v>
      </c>
      <c r="C4" s="69" t="s">
        <v>524</v>
      </c>
      <c r="D4" s="3"/>
      <c r="E4" s="3"/>
    </row>
    <row r="6" spans="1:3" ht="11.25">
      <c r="A6" s="93" t="s">
        <v>490</v>
      </c>
      <c r="B6" s="28">
        <v>400308</v>
      </c>
      <c r="C6" s="28">
        <v>369546</v>
      </c>
    </row>
    <row r="7" spans="1:3" ht="11.25">
      <c r="A7" s="93" t="s">
        <v>285</v>
      </c>
      <c r="B7" s="28">
        <v>-6124269</v>
      </c>
      <c r="C7" s="28">
        <v>-2950085</v>
      </c>
    </row>
    <row r="8" spans="1:3" ht="11.25">
      <c r="A8" s="93" t="s">
        <v>286</v>
      </c>
      <c r="B8" s="229">
        <v>5858320</v>
      </c>
      <c r="C8" s="229">
        <v>2749528</v>
      </c>
    </row>
    <row r="9" spans="1:3" ht="11.25">
      <c r="A9" s="267" t="s">
        <v>528</v>
      </c>
      <c r="B9" s="252">
        <v>134359</v>
      </c>
      <c r="C9" s="252">
        <v>168989</v>
      </c>
    </row>
    <row r="10" spans="1:3" ht="11.25">
      <c r="A10" s="93" t="s">
        <v>287</v>
      </c>
      <c r="B10" s="28">
        <v>-178985</v>
      </c>
      <c r="C10" s="28">
        <v>-473159</v>
      </c>
    </row>
    <row r="11" spans="1:3" ht="11.25">
      <c r="A11" s="93" t="s">
        <v>347</v>
      </c>
      <c r="B11" s="28">
        <v>430471</v>
      </c>
      <c r="C11" s="28">
        <v>38076</v>
      </c>
    </row>
    <row r="12" spans="1:3" ht="11.25">
      <c r="A12" s="93" t="s">
        <v>267</v>
      </c>
      <c r="B12" s="229">
        <v>-301588</v>
      </c>
      <c r="C12" s="229">
        <v>73721</v>
      </c>
    </row>
    <row r="13" spans="1:3" ht="11.25">
      <c r="A13" s="267" t="s">
        <v>406</v>
      </c>
      <c r="B13" s="252">
        <v>84257</v>
      </c>
      <c r="C13" s="252">
        <v>-192373</v>
      </c>
    </row>
    <row r="14" spans="1:3" ht="11.25">
      <c r="A14" s="93" t="s">
        <v>529</v>
      </c>
      <c r="B14" s="28">
        <v>1190183</v>
      </c>
      <c r="C14" s="28">
        <v>1382556</v>
      </c>
    </row>
    <row r="15" spans="1:3" ht="12" thickBot="1">
      <c r="A15" s="267" t="s">
        <v>530</v>
      </c>
      <c r="B15" s="73">
        <v>1274440</v>
      </c>
      <c r="C15" s="73">
        <v>1190183</v>
      </c>
    </row>
    <row r="16" spans="2:3" ht="12" thickTop="1">
      <c r="B16" s="6"/>
      <c r="C16" s="6"/>
    </row>
    <row r="17" spans="1:3" ht="14.25">
      <c r="A17" s="495" t="s">
        <v>457</v>
      </c>
      <c r="B17" s="496"/>
      <c r="C17" s="496"/>
    </row>
    <row r="18" spans="1:3" ht="11.25" customHeight="1">
      <c r="A18" s="497" t="s">
        <v>456</v>
      </c>
      <c r="B18" s="497"/>
      <c r="C18" s="497"/>
    </row>
    <row r="19" spans="1:3" ht="11.25">
      <c r="A19" s="36" t="s">
        <v>288</v>
      </c>
      <c r="B19" s="36"/>
      <c r="C19" s="36"/>
    </row>
    <row r="20" spans="2:3" ht="11.25">
      <c r="B20" s="36"/>
      <c r="C20" s="36"/>
    </row>
  </sheetData>
  <mergeCells count="3">
    <mergeCell ref="D3:E3"/>
    <mergeCell ref="A17:C17"/>
    <mergeCell ref="A18:C18"/>
  </mergeCells>
  <printOptions/>
  <pageMargins left="0.75" right="0.75" top="1" bottom="1" header="0.5" footer="0.5"/>
  <pageSetup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tabColor indexed="33"/>
  </sheetPr>
  <dimension ref="A1:N74"/>
  <sheetViews>
    <sheetView view="pageBreakPreview" zoomScaleSheetLayoutView="100" workbookViewId="0" topLeftCell="A1">
      <selection activeCell="A1" sqref="A1"/>
    </sheetView>
  </sheetViews>
  <sheetFormatPr defaultColWidth="9.375" defaultRowHeight="14.25"/>
  <cols>
    <col min="1" max="1" width="65.25390625" style="82" customWidth="1"/>
    <col min="2" max="4" width="14.625" style="8" customWidth="1"/>
    <col min="5" max="5" width="11.00390625" style="8" customWidth="1"/>
    <col min="6" max="16384" width="9.375" style="8" customWidth="1"/>
  </cols>
  <sheetData>
    <row r="1" ht="12.75">
      <c r="A1" s="79" t="s">
        <v>140</v>
      </c>
    </row>
    <row r="2" ht="11.25">
      <c r="A2" s="80"/>
    </row>
    <row r="3" spans="1:4" ht="40.5" customHeight="1">
      <c r="A3" s="81" t="s">
        <v>61</v>
      </c>
      <c r="B3" s="69" t="s">
        <v>421</v>
      </c>
      <c r="C3" s="69" t="s">
        <v>422</v>
      </c>
      <c r="D3" s="97"/>
    </row>
    <row r="4" spans="2:3" ht="11.25">
      <c r="B4" s="12"/>
      <c r="C4" s="12"/>
    </row>
    <row r="5" spans="2:3" ht="11.25">
      <c r="B5" s="12"/>
      <c r="C5" s="12"/>
    </row>
    <row r="6" spans="1:3" ht="11.25">
      <c r="A6" s="80" t="s">
        <v>139</v>
      </c>
      <c r="B6" s="12"/>
      <c r="C6" s="12"/>
    </row>
    <row r="7" spans="1:3" ht="11.25">
      <c r="A7" s="400" t="s">
        <v>255</v>
      </c>
      <c r="B7" s="191">
        <v>10</v>
      </c>
      <c r="C7" s="191">
        <v>7.6</v>
      </c>
    </row>
    <row r="8" spans="1:3" ht="11.25">
      <c r="A8" s="400" t="s">
        <v>459</v>
      </c>
      <c r="B8" s="401">
        <v>13</v>
      </c>
      <c r="C8" s="401">
        <v>10.6</v>
      </c>
    </row>
    <row r="9" spans="2:3" ht="12" thickBot="1">
      <c r="B9" s="440">
        <v>23</v>
      </c>
      <c r="C9" s="440">
        <v>18.2</v>
      </c>
    </row>
    <row r="10" spans="2:3" ht="12" thickTop="1">
      <c r="B10" s="191"/>
      <c r="C10" s="191"/>
    </row>
    <row r="11" spans="2:3" ht="11.25">
      <c r="B11" s="191"/>
      <c r="C11" s="191"/>
    </row>
    <row r="12" spans="1:3" ht="11.25">
      <c r="A12" s="80" t="s">
        <v>531</v>
      </c>
      <c r="B12" s="35" t="s">
        <v>141</v>
      </c>
      <c r="C12" s="35" t="s">
        <v>141</v>
      </c>
    </row>
    <row r="13" spans="1:3" ht="11.25">
      <c r="A13" s="82" t="s">
        <v>461</v>
      </c>
      <c r="B13" s="88">
        <v>-340319</v>
      </c>
      <c r="C13" s="88">
        <v>-315101</v>
      </c>
    </row>
    <row r="14" spans="1:3" ht="11.25">
      <c r="A14" s="82" t="s">
        <v>355</v>
      </c>
      <c r="B14" s="88">
        <v>31850</v>
      </c>
      <c r="C14" s="88">
        <v>19940</v>
      </c>
    </row>
    <row r="15" spans="1:3" ht="11.25">
      <c r="A15" s="80" t="s">
        <v>309</v>
      </c>
      <c r="B15" s="395">
        <v>-308469</v>
      </c>
      <c r="C15" s="395">
        <v>-295161</v>
      </c>
    </row>
    <row r="16" spans="1:3" ht="11.25">
      <c r="A16" s="82" t="s">
        <v>460</v>
      </c>
      <c r="B16" s="178">
        <v>-974</v>
      </c>
      <c r="C16" s="178">
        <v>-2675</v>
      </c>
    </row>
    <row r="17" spans="1:3" ht="12" thickBot="1">
      <c r="A17" s="80" t="s">
        <v>455</v>
      </c>
      <c r="B17" s="109">
        <v>-309443</v>
      </c>
      <c r="C17" s="109">
        <v>-297836</v>
      </c>
    </row>
    <row r="18" spans="2:3" ht="12" thickTop="1">
      <c r="B18" s="191"/>
      <c r="C18" s="191"/>
    </row>
    <row r="19" spans="2:3" ht="11.25">
      <c r="B19" s="191"/>
      <c r="C19" s="191"/>
    </row>
    <row r="20" spans="1:3" ht="11.25">
      <c r="A20" s="80" t="s">
        <v>462</v>
      </c>
      <c r="B20" s="12"/>
      <c r="C20" s="12"/>
    </row>
    <row r="21" spans="1:3" ht="11.25">
      <c r="A21" s="82" t="s">
        <v>532</v>
      </c>
      <c r="B21" s="12">
        <v>602052096.0465754</v>
      </c>
      <c r="C21" s="12">
        <v>593166365</v>
      </c>
    </row>
    <row r="22" spans="1:3" ht="11.25">
      <c r="A22" s="82" t="s">
        <v>15</v>
      </c>
      <c r="B22" s="158">
        <v>-38269411.514840186</v>
      </c>
      <c r="C22" s="158">
        <v>-44327451.25</v>
      </c>
    </row>
    <row r="23" spans="1:3" ht="11.25">
      <c r="A23" s="82" t="s">
        <v>533</v>
      </c>
      <c r="B23" s="12">
        <v>563782684.5317352</v>
      </c>
      <c r="C23" s="12">
        <v>548838913.75</v>
      </c>
    </row>
    <row r="24" spans="1:3" ht="11.25">
      <c r="A24" s="82" t="s">
        <v>174</v>
      </c>
      <c r="B24" s="12">
        <v>41146215.32584204</v>
      </c>
      <c r="C24" s="12">
        <v>29424370.96308708</v>
      </c>
    </row>
    <row r="25" spans="1:3" ht="11.25">
      <c r="A25" s="82" t="s">
        <v>173</v>
      </c>
      <c r="B25" s="281">
        <v>17869970</v>
      </c>
      <c r="C25" s="184">
        <v>17869970</v>
      </c>
    </row>
    <row r="26" spans="1:3" ht="11.25">
      <c r="A26" s="80" t="s">
        <v>172</v>
      </c>
      <c r="B26" s="78">
        <v>622798869.8575772</v>
      </c>
      <c r="C26" s="78">
        <v>596133254.7130871</v>
      </c>
    </row>
    <row r="27" spans="2:3" ht="11.25">
      <c r="B27" s="191"/>
      <c r="C27" s="191"/>
    </row>
    <row r="28" spans="2:3" ht="11.25">
      <c r="B28" s="191"/>
      <c r="C28" s="191"/>
    </row>
    <row r="29" spans="1:3" ht="11.25">
      <c r="A29" s="80" t="s">
        <v>305</v>
      </c>
      <c r="B29" s="12"/>
      <c r="C29" s="12"/>
    </row>
    <row r="30" spans="2:3" ht="11.25">
      <c r="B30" s="12"/>
      <c r="C30" s="12"/>
    </row>
    <row r="31" spans="1:3" ht="11.25">
      <c r="A31" s="82" t="s">
        <v>458</v>
      </c>
      <c r="B31" s="12"/>
      <c r="C31" s="12"/>
    </row>
    <row r="32" spans="1:3" ht="23.25" thickBot="1">
      <c r="A32" s="82" t="s">
        <v>534</v>
      </c>
      <c r="B32" s="48">
        <v>54.7</v>
      </c>
      <c r="C32" s="48">
        <v>53.8</v>
      </c>
    </row>
    <row r="33" ht="12" thickTop="1"/>
    <row r="34" spans="2:3" ht="11.25">
      <c r="B34" s="12"/>
      <c r="C34" s="12"/>
    </row>
    <row r="35" spans="1:4" ht="11.25">
      <c r="A35" s="80" t="s">
        <v>306</v>
      </c>
      <c r="B35" s="12"/>
      <c r="C35" s="12"/>
      <c r="D35" s="397"/>
    </row>
    <row r="36" spans="2:4" ht="11.25">
      <c r="B36" s="12"/>
      <c r="C36" s="12"/>
      <c r="D36" s="396"/>
    </row>
    <row r="37" spans="1:3" s="272" customFormat="1" ht="11.25">
      <c r="A37" s="82" t="s">
        <v>310</v>
      </c>
      <c r="B37" s="12"/>
      <c r="C37" s="12"/>
    </row>
    <row r="38" spans="1:3" s="272" customFormat="1" ht="11.25">
      <c r="A38" s="82" t="s">
        <v>348</v>
      </c>
      <c r="B38" s="12"/>
      <c r="C38" s="12"/>
    </row>
    <row r="39" spans="1:3" s="272" customFormat="1" ht="11.25">
      <c r="A39" s="82" t="s">
        <v>356</v>
      </c>
      <c r="B39" s="12"/>
      <c r="C39" s="397"/>
    </row>
    <row r="40" spans="1:3" s="272" customFormat="1" ht="11.25">
      <c r="A40" s="82" t="s">
        <v>357</v>
      </c>
      <c r="B40" s="398"/>
      <c r="C40" s="12"/>
    </row>
    <row r="41" spans="1:3" s="272" customFormat="1" ht="12" thickBot="1">
      <c r="A41" s="82" t="s">
        <v>358</v>
      </c>
      <c r="B41" s="280">
        <v>50.42115181752782</v>
      </c>
      <c r="C41" s="48">
        <v>49.96</v>
      </c>
    </row>
    <row r="42" spans="1:3" s="272" customFormat="1" ht="12" thickTop="1">
      <c r="A42" s="82"/>
      <c r="B42" s="51"/>
      <c r="C42" s="51"/>
    </row>
    <row r="43" ht="11.25">
      <c r="A43" s="80" t="s">
        <v>463</v>
      </c>
    </row>
    <row r="46" ht="13.5" customHeight="1">
      <c r="A46" s="82" t="s">
        <v>464</v>
      </c>
    </row>
    <row r="47" ht="22.5">
      <c r="A47" s="82" t="s">
        <v>495</v>
      </c>
    </row>
    <row r="48" spans="1:3" ht="12" thickBot="1">
      <c r="A48" s="82" t="s">
        <v>465</v>
      </c>
      <c r="B48" s="10">
        <v>53.3</v>
      </c>
      <c r="C48" s="10">
        <v>41.9</v>
      </c>
    </row>
    <row r="49" spans="2:3" ht="12" thickTop="1">
      <c r="B49" s="273"/>
      <c r="C49" s="273"/>
    </row>
    <row r="51" spans="2:3" ht="11.25">
      <c r="B51" s="35" t="s">
        <v>141</v>
      </c>
      <c r="C51" s="35" t="s">
        <v>141</v>
      </c>
    </row>
    <row r="52" spans="1:3" ht="11.25">
      <c r="A52" s="82" t="s">
        <v>308</v>
      </c>
      <c r="B52" s="88">
        <v>-340319</v>
      </c>
      <c r="C52" s="88">
        <v>-315101</v>
      </c>
    </row>
    <row r="53" spans="1:3" ht="11.25">
      <c r="A53" s="82" t="s">
        <v>408</v>
      </c>
      <c r="B53" s="88">
        <v>2569</v>
      </c>
      <c r="C53" s="88">
        <v>-21356</v>
      </c>
    </row>
    <row r="54" spans="1:3" ht="11.25">
      <c r="A54" s="131" t="s">
        <v>516</v>
      </c>
      <c r="B54" s="88">
        <v>0</v>
      </c>
      <c r="C54" s="88">
        <v>73573</v>
      </c>
    </row>
    <row r="55" spans="1:3" ht="11.25">
      <c r="A55" s="82" t="s">
        <v>355</v>
      </c>
      <c r="B55" s="88">
        <v>31850</v>
      </c>
      <c r="C55" s="88">
        <v>19940</v>
      </c>
    </row>
    <row r="56" spans="1:3" ht="11.25">
      <c r="A56" s="82" t="s">
        <v>360</v>
      </c>
      <c r="B56" s="88">
        <v>5196</v>
      </c>
      <c r="C56" s="88">
        <v>12927</v>
      </c>
    </row>
    <row r="57" spans="1:3" ht="23.25" thickBot="1">
      <c r="A57" s="80" t="s">
        <v>466</v>
      </c>
      <c r="B57" s="109">
        <v>-300704</v>
      </c>
      <c r="C57" s="109">
        <v>-230017</v>
      </c>
    </row>
    <row r="58" spans="1:3" ht="56.25" customHeight="1" thickTop="1">
      <c r="A58" s="498" t="s">
        <v>468</v>
      </c>
      <c r="B58" s="499"/>
      <c r="C58" s="499"/>
    </row>
    <row r="60" ht="11.25">
      <c r="A60" s="80" t="s">
        <v>307</v>
      </c>
    </row>
    <row r="61" ht="33.75">
      <c r="A61" s="82" t="s">
        <v>467</v>
      </c>
    </row>
    <row r="62" spans="2:14" ht="12" thickBot="1">
      <c r="B62" s="10">
        <v>52.3</v>
      </c>
      <c r="C62" s="10">
        <v>40.6</v>
      </c>
      <c r="F62" s="9"/>
      <c r="G62" s="9"/>
      <c r="H62" s="9"/>
      <c r="I62" s="9"/>
      <c r="J62" s="9"/>
      <c r="K62" s="9"/>
      <c r="L62" s="9"/>
      <c r="M62" s="9"/>
      <c r="N62" s="9"/>
    </row>
    <row r="63" spans="6:14" ht="12" thickTop="1">
      <c r="F63" s="9"/>
      <c r="G63" s="11"/>
      <c r="H63" s="11"/>
      <c r="I63" s="11"/>
      <c r="J63" s="11"/>
      <c r="K63" s="11"/>
      <c r="L63" s="11"/>
      <c r="M63" s="9"/>
      <c r="N63" s="9"/>
    </row>
    <row r="65" spans="2:3" ht="11.25">
      <c r="B65" s="35" t="s">
        <v>141</v>
      </c>
      <c r="C65" s="35" t="s">
        <v>141</v>
      </c>
    </row>
    <row r="66" spans="1:3" ht="11.25">
      <c r="A66" s="82" t="s">
        <v>308</v>
      </c>
      <c r="B66" s="88">
        <v>-340319</v>
      </c>
      <c r="C66" s="88">
        <v>-315101</v>
      </c>
    </row>
    <row r="67" spans="1:3" ht="11.25">
      <c r="A67" s="82" t="s">
        <v>408</v>
      </c>
      <c r="B67" s="88">
        <v>2569</v>
      </c>
      <c r="C67" s="88">
        <v>-21356</v>
      </c>
    </row>
    <row r="68" spans="1:3" ht="11.25">
      <c r="A68" s="131" t="s">
        <v>516</v>
      </c>
      <c r="B68" s="88">
        <v>0</v>
      </c>
      <c r="C68" s="88">
        <v>73573</v>
      </c>
    </row>
    <row r="69" spans="1:4" ht="11.25">
      <c r="A69" s="82" t="s">
        <v>355</v>
      </c>
      <c r="B69" s="88">
        <v>31850</v>
      </c>
      <c r="C69" s="88">
        <v>32867</v>
      </c>
      <c r="D69" s="9"/>
    </row>
    <row r="70" spans="1:4" ht="11.25">
      <c r="A70" s="82" t="s">
        <v>359</v>
      </c>
      <c r="B70" s="88">
        <v>11018.87</v>
      </c>
      <c r="C70" s="88">
        <v>7212</v>
      </c>
      <c r="D70" s="9"/>
    </row>
    <row r="71" spans="1:4" ht="12" thickBot="1">
      <c r="A71" s="80" t="s">
        <v>192</v>
      </c>
      <c r="B71" s="109">
        <v>-294881.13</v>
      </c>
      <c r="C71" s="109">
        <v>-222805</v>
      </c>
      <c r="D71" s="9"/>
    </row>
    <row r="72" ht="12" thickTop="1"/>
    <row r="73" spans="1:3" ht="14.25" customHeight="1">
      <c r="A73" s="498" t="s">
        <v>469</v>
      </c>
      <c r="B73" s="499"/>
      <c r="C73" s="499"/>
    </row>
    <row r="74" ht="65.25" customHeight="1">
      <c r="A74" s="8"/>
    </row>
  </sheetData>
  <mergeCells count="2">
    <mergeCell ref="A58:C58"/>
    <mergeCell ref="A73:C73"/>
  </mergeCells>
  <printOptions horizontalCentered="1"/>
  <pageMargins left="0.7480314960629921" right="0.7480314960629921" top="0.5511811023622047" bottom="0.5118110236220472" header="0.5118110236220472" footer="0.5118110236220472"/>
  <pageSetup horizontalDpi="600" verticalDpi="600" orientation="portrait" paperSize="9" scale="75" r:id="rId2"/>
  <colBreaks count="1" manualBreakCount="1">
    <brk id="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Investec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TChetty1</dc:creator>
  <cp:keywords/>
  <dc:description/>
  <cp:lastModifiedBy>unobrega</cp:lastModifiedBy>
  <cp:lastPrinted>2007-05-16T17:41:12Z</cp:lastPrinted>
  <dcterms:created xsi:type="dcterms:W3CDTF">2003-11-13T08:23:15Z</dcterms:created>
  <dcterms:modified xsi:type="dcterms:W3CDTF">2007-05-17T06:28:50Z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-131062854</vt:i4>
  </property>
  <property fmtid="{D5CDD505-2E9C-101B-9397-08002B2CF9AE}" pid="3" name="_EmailSubject">
    <vt:lpwstr>FINAL: Minor changes to front page of websheets......clearly I was tired last night - can you upload this version onto web</vt:lpwstr>
  </property>
  <property fmtid="{D5CDD505-2E9C-101B-9397-08002B2CF9AE}" pid="4" name="_AuthorEmail">
    <vt:lpwstr>UMunitich@investec.co.za</vt:lpwstr>
  </property>
  <property fmtid="{D5CDD505-2E9C-101B-9397-08002B2CF9AE}" pid="5" name="_AuthorEmailDisplayName">
    <vt:lpwstr>Ursula Nobrega (Munitich)</vt:lpwstr>
  </property>
  <property fmtid="{D5CDD505-2E9C-101B-9397-08002B2CF9AE}" pid="6" name="_NewReviewCycle">
    <vt:lpwstr/>
  </property>
  <property fmtid="{D5CDD505-2E9C-101B-9397-08002B2CF9AE}" pid="7" name="_PreviousAdHocReviewCycleID">
    <vt:i4>663939511</vt:i4>
  </property>
</Properties>
</file>