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9720" activeTab="0"/>
  </bookViews>
  <sheets>
    <sheet name="cover" sheetId="1" r:id="rId1"/>
    <sheet name="Index" sheetId="2" r:id="rId2"/>
    <sheet name="Snapshot" sheetId="3" r:id="rId3"/>
    <sheet name="Excrates" sheetId="4" r:id="rId4"/>
    <sheet name="P&amp;L" sheetId="5" r:id="rId5"/>
    <sheet name="CBS" sheetId="6" r:id="rId6"/>
    <sheet name="Equity" sheetId="7" r:id="rId7"/>
    <sheet name="CasFl" sheetId="8" r:id="rId8"/>
    <sheet name="DIVEPS" sheetId="9" r:id="rId9"/>
    <sheet name="Admin" sheetId="10" r:id="rId10"/>
    <sheet name="Income" sheetId="11" r:id="rId11"/>
    <sheet name="geois08" sheetId="12" r:id="rId12"/>
    <sheet name="geois07" sheetId="13" r:id="rId13"/>
    <sheet name="lob08" sheetId="14" r:id="rId14"/>
    <sheet name="lob07" sheetId="15" r:id="rId15"/>
    <sheet name="Grid1" sheetId="16" r:id="rId16"/>
    <sheet name="Grid2" sheetId="17" r:id="rId17"/>
    <sheet name="Grid3" sheetId="18" r:id="rId18"/>
    <sheet name="graphs" sheetId="19" r:id="rId19"/>
    <sheet name="Cont analysis" sheetId="20" r:id="rId20"/>
    <sheet name="AssQu" sheetId="21" r:id="rId21"/>
    <sheet name="Total FUM" sheetId="22" r:id="rId22"/>
    <sheet name="NAV per share" sheetId="23" r:id="rId23"/>
    <sheet name="Goodwill" sheetId="24" r:id="rId24"/>
    <sheet name="Income per employee div" sheetId="25" r:id="rId25"/>
    <sheet name="Income per employee geog" sheetId="26" r:id="rId26"/>
    <sheet name="ROEby country&amp;bus" sheetId="27" r:id="rId27"/>
    <sheet name="ROE by country" sheetId="28" r:id="rId28"/>
    <sheet name="ROE by business " sheetId="29" r:id="rId29"/>
    <sheet name="Cap Ade" sheetId="30" r:id="rId30"/>
    <sheet name="Headcount" sheetId="31" r:id="rId31"/>
    <sheet name="geois04 Sep Actual" sheetId="32" state="hidden" r:id="rId32"/>
    <sheet name="lob04 Sep Actual" sheetId="33" state="hidden" r:id="rId33"/>
  </sheets>
  <externalReferences>
    <externalReference r:id="rId36"/>
    <externalReference r:id="rId37"/>
    <externalReference r:id="rId38"/>
    <externalReference r:id="rId39"/>
  </externalReferences>
  <definedNames>
    <definedName name="advances">#REF!</definedName>
    <definedName name="CBANK">#REF!</definedName>
    <definedName name="Comparison">"A1000000000111100000001100000_010010"</definedName>
    <definedName name="EssAliasTable">"Code &amp; Name"</definedName>
    <definedName name="EssLatest">"0"</definedName>
    <definedName name="EssOptions">"A1000000000111100000001100000_010010"</definedName>
    <definedName name="PreviousA">#REF!</definedName>
    <definedName name="_xlnm.Print_Area" localSheetId="9">'Admin'!$A$1:$E$72</definedName>
    <definedName name="_xlnm.Print_Area" localSheetId="20">'AssQu'!$A$1:$H$43</definedName>
    <definedName name="_xlnm.Print_Area" localSheetId="29">'Cap Ade'!$A$1:$I$31</definedName>
    <definedName name="_xlnm.Print_Area" localSheetId="7">'CasFl'!$A$1:$C$26</definedName>
    <definedName name="_xlnm.Print_Area" localSheetId="5">'CBS'!$A$1:$D$77</definedName>
    <definedName name="_xlnm.Print_Area" localSheetId="0">'cover'!$A$1:$I$47</definedName>
    <definedName name="_xlnm.Print_Area" localSheetId="8">'DIVEPS'!$A$1:$C$77</definedName>
    <definedName name="_xlnm.Print_Area" localSheetId="6">'Equity'!$A$1:$T$90</definedName>
    <definedName name="_xlnm.Print_Area" localSheetId="31">'geois04 Sep Actual'!$A$1:$H$47</definedName>
    <definedName name="_xlnm.Print_Area" localSheetId="12">'geois07'!$A$1:$I$44</definedName>
    <definedName name="_xlnm.Print_Area" localSheetId="11">'geois08'!$A$1:$I$44</definedName>
    <definedName name="_xlnm.Print_Area" localSheetId="23">'Goodwill'!$A$1:$C$24</definedName>
    <definedName name="_xlnm.Print_Area" localSheetId="18">'graphs'!$A$1:$J$173</definedName>
    <definedName name="_xlnm.Print_Area" localSheetId="15">'Grid1'!$A$1:$I$36</definedName>
    <definedName name="_xlnm.Print_Area" localSheetId="16">'Grid2'!$A$1:$H$41</definedName>
    <definedName name="_xlnm.Print_Area" localSheetId="17">'Grid3'!$A$1:$F$104</definedName>
    <definedName name="_xlnm.Print_Area" localSheetId="30">'Headcount'!$A$1:$E$70</definedName>
    <definedName name="_xlnm.Print_Area" localSheetId="10">'Income'!$A$1:$E$79</definedName>
    <definedName name="_xlnm.Print_Area" localSheetId="32">'lob04 Sep Actual'!$A$1:$H$42</definedName>
    <definedName name="_xlnm.Print_Area" localSheetId="14">'lob07'!$A$1:$J$41</definedName>
    <definedName name="_xlnm.Print_Area" localSheetId="13">'lob08'!$A$1:$I$40</definedName>
    <definedName name="_xlnm.Print_Area" localSheetId="22">'NAV per share'!$A$1:$D$43</definedName>
    <definedName name="_xlnm.Print_Area" localSheetId="28">'ROE by business '!$A$1:$I$49</definedName>
    <definedName name="_xlnm.Print_Area" localSheetId="27">'ROE by country'!$A$1:$F$36</definedName>
    <definedName name="_xlnm.Print_Area" localSheetId="2">'Snapshot'!$A$1:$D$88</definedName>
    <definedName name="_xlnm.Print_Area" localSheetId="21">'Total FUM'!$A$1:$I$55</definedName>
    <definedName name="_xlnm.Print_Titles" localSheetId="9">'Admin'!$1:$1</definedName>
    <definedName name="_xlnm.Print_Titles" localSheetId="8">'DIVEPS'!$1:$3</definedName>
    <definedName name="_xlnm.Print_Titles" localSheetId="10">'Income'!$1:$1</definedName>
    <definedName name="_xlnm.Print_Titles" localSheetId="2">'Snapshot'!$1:$3</definedName>
    <definedName name="rates">#REF!</definedName>
    <definedName name="retrieval">#REF!</definedName>
    <definedName name="Retrieval_SAInst">#REF!</definedName>
    <definedName name="RetrievalConsol">'[3]ExpensesFigures'!#REF!</definedName>
    <definedName name="RetrieveBudgetC">#REF!</definedName>
    <definedName name="RetrieveCurrent">#REF!</definedName>
    <definedName name="RetrieveYTDA">#REF!</definedName>
    <definedName name="RetrieveYTDB">#REF!</definedName>
  </definedNames>
  <calcPr fullCalcOnLoad="1"/>
</workbook>
</file>

<file path=xl/sharedStrings.xml><?xml version="1.0" encoding="utf-8"?>
<sst xmlns="http://schemas.openxmlformats.org/spreadsheetml/2006/main" count="1279" uniqueCount="579">
  <si>
    <t xml:space="preserve">Asset Management </t>
  </si>
  <si>
    <t xml:space="preserve">Asset Management  </t>
  </si>
  <si>
    <t>% 
Change</t>
  </si>
  <si>
    <t>Overview of results</t>
  </si>
  <si>
    <t>% of Total</t>
  </si>
  <si>
    <t xml:space="preserve"> £'000</t>
  </si>
  <si>
    <t>IBL</t>
  </si>
  <si>
    <t>Investec Limited</t>
  </si>
  <si>
    <t>IBUK</t>
  </si>
  <si>
    <t>Investec plc</t>
  </si>
  <si>
    <t>Net qualifying capital</t>
  </si>
  <si>
    <t>Capital adequacy</t>
  </si>
  <si>
    <t>Segmental geographic analysis - balance sheet</t>
  </si>
  <si>
    <t>Weighted average number of treasury shares</t>
  </si>
  <si>
    <t>Treasury shares</t>
  </si>
  <si>
    <t>Currency per £1.00</t>
  </si>
  <si>
    <t>Average</t>
  </si>
  <si>
    <t>South African Rand</t>
  </si>
  <si>
    <t>US Dollar</t>
  </si>
  <si>
    <t>Australian Dollar</t>
  </si>
  <si>
    <t>Headline earnings (£'000)</t>
  </si>
  <si>
    <t>Effective tax rate</t>
  </si>
  <si>
    <t>Headline earnings per share (pence)</t>
  </si>
  <si>
    <t>Basic earnings per share (pence)</t>
  </si>
  <si>
    <t>Diluted earnings per share (pence)</t>
  </si>
  <si>
    <t>Dividend cover (times)</t>
  </si>
  <si>
    <t>Net tangible asset value per share (pence)</t>
  </si>
  <si>
    <t>Number of employees in the group</t>
  </si>
  <si>
    <t>Closing ZAR/£ exchange rate</t>
  </si>
  <si>
    <t>Total</t>
  </si>
  <si>
    <t>Retail</t>
  </si>
  <si>
    <t>Loss on termination,disposal or combination of group operations</t>
  </si>
  <si>
    <t>Net income before taxation</t>
  </si>
  <si>
    <t>ROE (post-tax)</t>
  </si>
  <si>
    <t>Staff compensation to operating income</t>
  </si>
  <si>
    <t xml:space="preserve">Specific impairments </t>
  </si>
  <si>
    <t>Total impairments</t>
  </si>
  <si>
    <t>Adequacy of impairments</t>
  </si>
  <si>
    <t>Specific impairments</t>
  </si>
  <si>
    <t>Portfolio impairments</t>
  </si>
  <si>
    <t>Balance sheet</t>
  </si>
  <si>
    <t>Other assets</t>
  </si>
  <si>
    <t>Investment properties</t>
  </si>
  <si>
    <t>Other liabilities</t>
  </si>
  <si>
    <t>Net interest income</t>
  </si>
  <si>
    <t>Fees and commissions receivable</t>
  </si>
  <si>
    <t>Other operating income</t>
  </si>
  <si>
    <t>Other income</t>
  </si>
  <si>
    <t>Administrative expenses</t>
  </si>
  <si>
    <t>Preference dividends</t>
  </si>
  <si>
    <t>Earnings per share (pence)</t>
  </si>
  <si>
    <t>- basic</t>
  </si>
  <si>
    <t>- diluted</t>
  </si>
  <si>
    <t>Dividends per share (pence)</t>
  </si>
  <si>
    <t xml:space="preserve"> </t>
  </si>
  <si>
    <t>Cash and balances at central banks</t>
  </si>
  <si>
    <t>Reverse repurchase agreements and cash collateral on securities borrowed</t>
  </si>
  <si>
    <t>Trading securities</t>
  </si>
  <si>
    <t>Derivative financial instruments</t>
  </si>
  <si>
    <t>Cash equivalent advances to customers</t>
  </si>
  <si>
    <t>Investment securities</t>
  </si>
  <si>
    <t>Deferred taxation assets</t>
  </si>
  <si>
    <t xml:space="preserve">Goodwill </t>
  </si>
  <si>
    <t>Intangible assets</t>
  </si>
  <si>
    <t>Other trading liabilities</t>
  </si>
  <si>
    <t>Repurchase agreements and cash collateral on securities lent</t>
  </si>
  <si>
    <t>Deferred taxation liabilities</t>
  </si>
  <si>
    <t>Current taxation liabilities</t>
  </si>
  <si>
    <t>Liabilities to customers under investment contracts</t>
  </si>
  <si>
    <t>Insurance liabilities, including unit-linked liabilities</t>
  </si>
  <si>
    <t>Reinsured liabilities</t>
  </si>
  <si>
    <t xml:space="preserve">Subordinated liabilities (including convertible debt) </t>
  </si>
  <si>
    <t>Shareholders' equity excluding minority interests</t>
  </si>
  <si>
    <t xml:space="preserve">£'000 </t>
  </si>
  <si>
    <t>Interest received</t>
  </si>
  <si>
    <t>Interest paid</t>
  </si>
  <si>
    <t>Fees and commissions payable</t>
  </si>
  <si>
    <t xml:space="preserve">Principal transactions </t>
  </si>
  <si>
    <t>Income from operating associates</t>
  </si>
  <si>
    <t>Investment income on assurance activities</t>
  </si>
  <si>
    <t>Net premiums on insurance contracts</t>
  </si>
  <si>
    <t>Impairment losses on loans and advances</t>
  </si>
  <si>
    <t>Net operating income</t>
  </si>
  <si>
    <t>Net claims and benefits on insurance business</t>
  </si>
  <si>
    <t>Depreciation and impairment of property, plant and equipment</t>
  </si>
  <si>
    <t>Operating profit before goodwill impairment</t>
  </si>
  <si>
    <t>Impairment of goodwill</t>
  </si>
  <si>
    <t xml:space="preserve">Operating profit </t>
  </si>
  <si>
    <t>Foreign currency adjustments</t>
  </si>
  <si>
    <t>Purchase of treasury shares</t>
  </si>
  <si>
    <t>Share</t>
  </si>
  <si>
    <t>Treasury</t>
  </si>
  <si>
    <t>Capital</t>
  </si>
  <si>
    <t>Perpetual</t>
  </si>
  <si>
    <t>Revaluation</t>
  </si>
  <si>
    <t>Available</t>
  </si>
  <si>
    <t>Regulatory</t>
  </si>
  <si>
    <t>Equity</t>
  </si>
  <si>
    <t>Foreign</t>
  </si>
  <si>
    <t>Minority</t>
  </si>
  <si>
    <t>Profit</t>
  </si>
  <si>
    <t>capital</t>
  </si>
  <si>
    <t>premium</t>
  </si>
  <si>
    <t>shares</t>
  </si>
  <si>
    <t>reserve</t>
  </si>
  <si>
    <t>preference</t>
  </si>
  <si>
    <t>reserves</t>
  </si>
  <si>
    <t>for sale</t>
  </si>
  <si>
    <t>general</t>
  </si>
  <si>
    <t xml:space="preserve">currency </t>
  </si>
  <si>
    <t>based</t>
  </si>
  <si>
    <t>interests</t>
  </si>
  <si>
    <t>and loss</t>
  </si>
  <si>
    <t xml:space="preserve">Investec </t>
  </si>
  <si>
    <t>account</t>
  </si>
  <si>
    <t>Investec</t>
  </si>
  <si>
    <t>investment</t>
  </si>
  <si>
    <t>risk</t>
  </si>
  <si>
    <t>Limited</t>
  </si>
  <si>
    <t>plc</t>
  </si>
  <si>
    <t>Loans and advances to banks</t>
  </si>
  <si>
    <t>Loans and advances to customers</t>
  </si>
  <si>
    <t>Interests in associated undertakings</t>
  </si>
  <si>
    <t>Deposits by banks</t>
  </si>
  <si>
    <t>Customer accounts</t>
  </si>
  <si>
    <t>Debt securities in issue</t>
  </si>
  <si>
    <t>Called up share capital</t>
  </si>
  <si>
    <t>Other reserves</t>
  </si>
  <si>
    <t>Profit and loss account</t>
  </si>
  <si>
    <t>Notes</t>
  </si>
  <si>
    <t xml:space="preserve">Ordinary dividends - pence per share </t>
  </si>
  <si>
    <t>Dividends and earnings per share</t>
  </si>
  <si>
    <t>£'000</t>
  </si>
  <si>
    <t>Capital adequacy ratio: Investec plc</t>
  </si>
  <si>
    <t>Minority interests</t>
  </si>
  <si>
    <t>An analysis of operating income</t>
  </si>
  <si>
    <t>An analysis of administrative expenses</t>
  </si>
  <si>
    <t>Business expenses</t>
  </si>
  <si>
    <t>Equipment (excluding depreciation)</t>
  </si>
  <si>
    <t>Premises (excluding depreciation)</t>
  </si>
  <si>
    <t>Marketing expenses</t>
  </si>
  <si>
    <t>Southern Africa</t>
  </si>
  <si>
    <t>Australia</t>
  </si>
  <si>
    <t>Private Client Activities</t>
  </si>
  <si>
    <t>Investment Banking</t>
  </si>
  <si>
    <t>Total group</t>
  </si>
  <si>
    <t>Asset quality</t>
  </si>
  <si>
    <t xml:space="preserve">  </t>
  </si>
  <si>
    <t>Group Services and Other Activities</t>
  </si>
  <si>
    <t>Total assets</t>
  </si>
  <si>
    <t>Institutional</t>
  </si>
  <si>
    <t>Exchange rates</t>
  </si>
  <si>
    <t>Assets by geography</t>
  </si>
  <si>
    <t>UK and Europe</t>
  </si>
  <si>
    <t>graph data</t>
  </si>
  <si>
    <t>Graph data</t>
  </si>
  <si>
    <t>Staff costs</t>
  </si>
  <si>
    <t>Premises</t>
  </si>
  <si>
    <t>Equipment</t>
  </si>
  <si>
    <t>Marketing</t>
  </si>
  <si>
    <t>Data for graph</t>
  </si>
  <si>
    <t>UK &amp; Europe</t>
  </si>
  <si>
    <t>Number of employees</t>
  </si>
  <si>
    <t>Adjusted weighted number of shares potentially in issue</t>
  </si>
  <si>
    <t>Weighted average number of shares resulting from future dilutive convertible instruments</t>
  </si>
  <si>
    <t>Weighted average number of shares resulting from future dilutive potential shares</t>
  </si>
  <si>
    <t xml:space="preserve">Add: </t>
  </si>
  <si>
    <t>Tax on ordinary activities</t>
  </si>
  <si>
    <t>PB*</t>
  </si>
  <si>
    <t>PCSB*</t>
  </si>
  <si>
    <t>IB*</t>
  </si>
  <si>
    <t>AM*</t>
  </si>
  <si>
    <t>GSO*</t>
  </si>
  <si>
    <t>Notional return on regulatory capital</t>
  </si>
  <si>
    <t>Cost of subordinated debt</t>
  </si>
  <si>
    <t>International Trade Finance</t>
  </si>
  <si>
    <t>ROE by country</t>
  </si>
  <si>
    <t>Total operating profit</t>
  </si>
  <si>
    <t>Total number of shares in issue (million)</t>
  </si>
  <si>
    <t>Closing share price (pence)</t>
  </si>
  <si>
    <t>Assets</t>
  </si>
  <si>
    <t>Liabilities</t>
  </si>
  <si>
    <t>Share issue expenses</t>
  </si>
  <si>
    <t>Headline earnings attributable to ordinary shareholders</t>
  </si>
  <si>
    <t xml:space="preserve">Australia </t>
  </si>
  <si>
    <t>Selected returns and key statistics</t>
  </si>
  <si>
    <t xml:space="preserve">Cost to income ratio </t>
  </si>
  <si>
    <t xml:space="preserve">Staff compensation to operating income ratio </t>
  </si>
  <si>
    <t>Total assets (£'million)</t>
  </si>
  <si>
    <t>Market capitalisation (£'million)</t>
  </si>
  <si>
    <t>Notional cost of statutory capital</t>
  </si>
  <si>
    <t>Ave ZAR/£ exchange rate</t>
  </si>
  <si>
    <t>PC*</t>
  </si>
  <si>
    <t>TSF*</t>
  </si>
  <si>
    <t>Private Banking</t>
  </si>
  <si>
    <t>Private Client Portfolio Management and Stockbroking</t>
  </si>
  <si>
    <t>Asset Management</t>
  </si>
  <si>
    <t>Assurance Activities</t>
  </si>
  <si>
    <t>Corporate Finance</t>
  </si>
  <si>
    <t>Direct Investments</t>
  </si>
  <si>
    <t>Private Equity</t>
  </si>
  <si>
    <t>UK Traded Endowments</t>
  </si>
  <si>
    <t>Central Funding</t>
  </si>
  <si>
    <t>Salient financial features and key statistics</t>
  </si>
  <si>
    <t xml:space="preserve">Total assets (£'million) </t>
  </si>
  <si>
    <t>Institutional Research, Sales and Trading</t>
  </si>
  <si>
    <t>Property Activities</t>
  </si>
  <si>
    <t>% of total</t>
  </si>
  <si>
    <t xml:space="preserve">UK and Europe </t>
  </si>
  <si>
    <t>USA Continuing Activities</t>
  </si>
  <si>
    <t>Convertible debt included in subordinated liabilities</t>
  </si>
  <si>
    <t>Number of shares in issue</t>
  </si>
  <si>
    <t>CCD's</t>
  </si>
  <si>
    <t>Minority interest</t>
  </si>
  <si>
    <t>Cost of preference shares</t>
  </si>
  <si>
    <t>Weighted number of ordinary shares in issue  (million)</t>
  </si>
  <si>
    <t>Employees</t>
  </si>
  <si>
    <t>Contribution analysis by business</t>
  </si>
  <si>
    <t>Profit attributable to ordinary shareholders</t>
  </si>
  <si>
    <t>South Africa</t>
  </si>
  <si>
    <t>PA*</t>
  </si>
  <si>
    <t>% Change</t>
  </si>
  <si>
    <t>ROE by country and division</t>
  </si>
  <si>
    <t>Tier 1 ratio</t>
  </si>
  <si>
    <t>R'million</t>
  </si>
  <si>
    <t>£'million</t>
  </si>
  <si>
    <t>-variable</t>
  </si>
  <si>
    <t>-fixed</t>
  </si>
  <si>
    <t>Taxation</t>
  </si>
  <si>
    <t>Net income after taxation</t>
  </si>
  <si>
    <t>Earnings attributable to minority shareholders</t>
  </si>
  <si>
    <t>Other geographies</t>
  </si>
  <si>
    <t>ROE (pre-tax)</t>
  </si>
  <si>
    <r>
      <t>*Where:</t>
    </r>
    <r>
      <rPr>
        <sz val="8"/>
        <rFont val="Arial"/>
        <family val="2"/>
      </rPr>
      <t xml:space="preserve"> PC=Private Client Activities TSF=Treasury and Specialised Finance  IB = Investment Banking AM=Asset Management  PA= Property Activities GSO=Group Services and Other Activities  </t>
    </r>
  </si>
  <si>
    <t>Less: perpetual preference shares issued by holding companies</t>
  </si>
  <si>
    <t>Total operating income net of insurance claims</t>
  </si>
  <si>
    <t>Profit after taxation</t>
  </si>
  <si>
    <t>Principal transactions and other operating income</t>
  </si>
  <si>
    <t>Net income on assurance activities</t>
  </si>
  <si>
    <t>Interim</t>
  </si>
  <si>
    <t>Year to</t>
  </si>
  <si>
    <t>For the 6 months to 30 September 2004</t>
  </si>
  <si>
    <t>Income statement and selected returns</t>
  </si>
  <si>
    <t>Adjusted earnings per share (pence)</t>
  </si>
  <si>
    <t>Capital adequacy ratio: Investec Limited</t>
  </si>
  <si>
    <t>Segmental geographical analysis - income statement</t>
  </si>
  <si>
    <t>Segmental business analysis - income statement</t>
  </si>
  <si>
    <t>Goodwill and intangible assets analysis - balance sheet information</t>
  </si>
  <si>
    <t>(Loss)/profit on termination,disposal or combination of group operations</t>
  </si>
  <si>
    <t>Effects of exchange rate changes on cash and cash equivalents</t>
  </si>
  <si>
    <t>Share based payments adjustments</t>
  </si>
  <si>
    <t>Transfer to capital reserves</t>
  </si>
  <si>
    <t>Fair value movements on available for sale assets</t>
  </si>
  <si>
    <t>Issue of equity by subsidiaries</t>
  </si>
  <si>
    <t>Transfer to regulatory general risk reserve</t>
  </si>
  <si>
    <t>Operating income from associates</t>
  </si>
  <si>
    <t>payment</t>
  </si>
  <si>
    <t xml:space="preserve">Southern Africa </t>
  </si>
  <si>
    <t>Adjusted shareholders' equity by geography</t>
  </si>
  <si>
    <t>(excluding Group Services and Other Activities)</t>
  </si>
  <si>
    <t>Adjusted shareholders' equity</t>
  </si>
  <si>
    <t>Shareholders' equity</t>
  </si>
  <si>
    <t>Number of shares in issue in this calculation (million)</t>
  </si>
  <si>
    <t>Total capital resources (including subordinated liabilities) (£'million)</t>
  </si>
  <si>
    <t>Premiums and reinsurance recoveries on insurance contracts</t>
  </si>
  <si>
    <t>Claims and reinsurance premiums on insurance business</t>
  </si>
  <si>
    <t xml:space="preserve">Perpetual preference shares </t>
  </si>
  <si>
    <t>Increase in operating assets</t>
  </si>
  <si>
    <t>Increase in operating liabilities</t>
  </si>
  <si>
    <t>Net cash outflow from investing activities</t>
  </si>
  <si>
    <t>Calculation of average shareholders' equity</t>
  </si>
  <si>
    <t>Adjusted tangible shareholders' equity</t>
  </si>
  <si>
    <t>Pre-tax return on average adjusted shareholders' equity</t>
  </si>
  <si>
    <t>Post-tax return on average adjusted shareholders' equity</t>
  </si>
  <si>
    <t>Pre-tax return on average adjusted tangible shareholders' equity</t>
  </si>
  <si>
    <t>Return on capital by segment</t>
  </si>
  <si>
    <t>-</t>
  </si>
  <si>
    <t>Post-tax return on average adjusted tangible shareholders' equity</t>
  </si>
  <si>
    <t>Absorption of additional residual costs **</t>
  </si>
  <si>
    <t>Equity portion of convertible instruments</t>
  </si>
  <si>
    <t>Shareholders' equity per balance sheet (excluding preference shares)</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</si>
  <si>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</si>
  <si>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Pension fund liabilities</t>
  </si>
  <si>
    <t>Total shareholders' equity</t>
  </si>
  <si>
    <t>Earnings per share - pence</t>
  </si>
  <si>
    <t xml:space="preserve">Diluted earnings per share - pence </t>
  </si>
  <si>
    <t>Headline earnings per share - pence</t>
  </si>
  <si>
    <t>Earnings attributable to shareholders</t>
  </si>
  <si>
    <t>Earnings attributable to ordinary shareholders</t>
  </si>
  <si>
    <t>Diluted earnings per share is calculated by dividing the earnings</t>
  </si>
  <si>
    <t>Earnings attributable to minority interests</t>
  </si>
  <si>
    <t>Profit before taxation</t>
  </si>
  <si>
    <t>31 March 2006</t>
  </si>
  <si>
    <t>Operating income</t>
  </si>
  <si>
    <t>Third party assets under management (£'million)</t>
  </si>
  <si>
    <t>-assets related to reinsurance contracts</t>
  </si>
  <si>
    <t>Software</t>
  </si>
  <si>
    <t>Total third party assets under management</t>
  </si>
  <si>
    <t>Discretionary</t>
  </si>
  <si>
    <t>Non-discretionary</t>
  </si>
  <si>
    <t>Euro</t>
  </si>
  <si>
    <t>By geography</t>
  </si>
  <si>
    <t>**</t>
  </si>
  <si>
    <t>In order to assess the return on economic capital utilised, the group believes that certain adjustments should be made to the income statement analysis and balance sheet analysis as reflected under IFRS. The group believes that these adjustments are necessary as they reflect the actual utilisation of capital and return thereon, notwithstanding accounting conventions.</t>
  </si>
  <si>
    <t>- The methodology applied in accessing the utilisation of the group's economic capital is as follows:</t>
  </si>
  <si>
    <t>A notional return on capital (net of the cost of subordinated debt) which is managed and borne in the</t>
  </si>
  <si>
    <t xml:space="preserve">Shareholders' equity is increased  to reflect permanent capital  which is reflected under subordinated debt </t>
  </si>
  <si>
    <t>portion</t>
  </si>
  <si>
    <t>of</t>
  </si>
  <si>
    <t>convertible</t>
  </si>
  <si>
    <t>instruments</t>
  </si>
  <si>
    <t>Dividends paid to ordinary shareholders</t>
  </si>
  <si>
    <t>Dividends paid to perpetual preference shareholders</t>
  </si>
  <si>
    <t>Transfer from capital reserves</t>
  </si>
  <si>
    <t>Central Services Costs</t>
  </si>
  <si>
    <t>Relates to convertible debt mentioned above.</t>
  </si>
  <si>
    <t>Property and equipment</t>
  </si>
  <si>
    <t>Share premium</t>
  </si>
  <si>
    <t>-Perpetual preferred securities issued by subsidiaries</t>
  </si>
  <si>
    <t>Other financial instruments at fair value through income in respect of</t>
  </si>
  <si>
    <t xml:space="preserve">-liabilities to customers </t>
  </si>
  <si>
    <t>attributable to the ordinary shareholders of Investec plc and Investec Limited, adjusted</t>
  </si>
  <si>
    <t>Private Banking funds under advice</t>
  </si>
  <si>
    <t xml:space="preserve">South Africa Private Client Securities </t>
  </si>
  <si>
    <t>Rensburg Sheppards plc</t>
  </si>
  <si>
    <t>Investec Asset Management</t>
  </si>
  <si>
    <t xml:space="preserve">UK and international </t>
  </si>
  <si>
    <t>UK, Europe &amp; Other</t>
  </si>
  <si>
    <t>Preference dividends paid</t>
  </si>
  <si>
    <t>for the effects of dilutive ordinary potential shares, by the weighted average number</t>
  </si>
  <si>
    <t xml:space="preserve"> of shares in issue during the period plus the weighted average number of ordinary </t>
  </si>
  <si>
    <t>shares that would be issued on conversion of the dilutive ordinary potential shares during the period.</t>
  </si>
  <si>
    <t>Other headline adjustments**</t>
  </si>
  <si>
    <t>Additional earnings attributable to other equity holders*</t>
  </si>
  <si>
    <t>Operating profit/(loss) per employee (£'000)</t>
  </si>
  <si>
    <t>*</t>
  </si>
  <si>
    <t>(excluding Group Services and Other Activities )</t>
  </si>
  <si>
    <t>Net tangible asset value</t>
  </si>
  <si>
    <t>Net tangible asset value per share</t>
  </si>
  <si>
    <t>In calculating net tangible asset value per share we assume that all previously issued Compulsory Convertible Debentures (CCD's) are treated as equity. Under IFRS however, a portion of these CCD's are treated as debt and not included in shareholders equity. As a result, adjustments must be made to the shareholder base which would be more appropriately reflect their permanent capital nature.</t>
  </si>
  <si>
    <t>By business</t>
  </si>
  <si>
    <t>Number of employees - 31 March 2006</t>
  </si>
  <si>
    <t>Goodwill and intangible assets (excluding software)</t>
  </si>
  <si>
    <t>^ This number is not necessarily a straight line average as these numbers are calculated on a monthly basis using actual capital utilised.</t>
  </si>
  <si>
    <t>ROE by business</t>
  </si>
  <si>
    <t>(&gt;100%)</t>
  </si>
  <si>
    <t>Less: goodwill and intangible assets (excluding software)</t>
  </si>
  <si>
    <t>Retained profit for the period</t>
  </si>
  <si>
    <t>Issue of ordinary shares</t>
  </si>
  <si>
    <t>Issue of perpetual preference shares by the holding company</t>
  </si>
  <si>
    <t>Minorities arising on acquisition of subsidiaries</t>
  </si>
  <si>
    <t>Transfer between reserves</t>
  </si>
  <si>
    <t>Operating profit per employee (£'000)</t>
  </si>
  <si>
    <t>Total shareholders' equity (including preference shares and minority interests) (£'million)</t>
  </si>
  <si>
    <t>Shareholders' equity (excluding minority interests) (£'million)</t>
  </si>
  <si>
    <t>n/a</t>
  </si>
  <si>
    <t>centre is allocated from Group Services and Other Activities ("GSO") to the business segments based on their total capital utilisation</t>
  </si>
  <si>
    <t>^ Excluding operating income from associates.</t>
  </si>
  <si>
    <t>^^ Based on average number of employees over the period.</t>
  </si>
  <si>
    <t>SA and Other</t>
  </si>
  <si>
    <t>USA</t>
  </si>
  <si>
    <t xml:space="preserve">Private Client Stockbroking </t>
  </si>
  <si>
    <t>Private Client Activities Total</t>
  </si>
  <si>
    <t>Other Activities</t>
  </si>
  <si>
    <t>Total number of employees</t>
  </si>
  <si>
    <t>31 March 2005</t>
  </si>
  <si>
    <t>UK, Europe and Hong Kong</t>
  </si>
  <si>
    <t>By business - permanent employees</t>
  </si>
  <si>
    <t>Temps and contractors</t>
  </si>
  <si>
    <t>Total number of permanent employees</t>
  </si>
  <si>
    <t xml:space="preserve">*The treatment of temps and contractors for headcount disclosure purposes was not consistently applied across all divisions. The line of business information now only reflects permanent headcount. The geographical information has been presented for comparative purposes. Historical information did include temps and contractors. </t>
  </si>
  <si>
    <t>Net increase/(decrease) in cash and cash equivalents</t>
  </si>
  <si>
    <t>properties/</t>
  </si>
  <si>
    <t>Goodwill</t>
  </si>
  <si>
    <t xml:space="preserve">Operating profit before goodwill </t>
  </si>
  <si>
    <t>Depreciation and amortisation of property, equipment and software</t>
  </si>
  <si>
    <t>Segmental geographic and business analysis of operating profit before goodwill ,non-operating items and taxation</t>
  </si>
  <si>
    <t>Operating profit before goodwill and non-operating items</t>
  </si>
  <si>
    <t>Operating profit (before goodwill, non-operating items and taxation and excluding income from associates) per employee</t>
  </si>
  <si>
    <t>Adjusted earnings per share before goodwill and non-operating items (pence)</t>
  </si>
  <si>
    <t>Operating profit before goodwill , non-operating items and taxation (£'000)</t>
  </si>
  <si>
    <t>Earnings attributable to ordinary shareholders before goodwill and non-operating items (£'000)</t>
  </si>
  <si>
    <t>31 March 2007</t>
  </si>
  <si>
    <t>Year to                        31 March 2007</t>
  </si>
  <si>
    <t>Year to                           31 March 2007</t>
  </si>
  <si>
    <t>*This number is net of tax of £XX million.</t>
  </si>
  <si>
    <t>At 31 March 2007</t>
  </si>
  <si>
    <t>Specific impairments as a % of gross default loans</t>
  </si>
  <si>
    <t>Gross default loans</t>
  </si>
  <si>
    <t>Pre-tax return on adjusted average shareholders' equity - 31 March 2007</t>
  </si>
  <si>
    <t>Number of employees - 31 March 2007</t>
  </si>
  <si>
    <t>Diluted earnings attributable to ordinary shareholders</t>
  </si>
  <si>
    <t>Basic earnings per share is calculated by dividing the earnings</t>
  </si>
  <si>
    <t>Final</t>
  </si>
  <si>
    <t>Earnings resulting from future dilutive convertible instruments</t>
  </si>
  <si>
    <t xml:space="preserve">Earnings attributable to shareholders' </t>
  </si>
  <si>
    <t>Weighted number of shares in issue</t>
  </si>
  <si>
    <t>Adjusted earnings per share - pence</t>
  </si>
  <si>
    <t xml:space="preserve">Adjusted earnings per share is calculated by dividing the earnings before goodwill </t>
  </si>
  <si>
    <t xml:space="preserve"> in issue during the period.  </t>
  </si>
  <si>
    <t>Adjusted earnings attributable to ordinary shareholders before goodwill and non-operating items</t>
  </si>
  <si>
    <t>*In accordance with IFRS, dividends attributable to equity holders is accounted for when a constructive liability arises, i.e. on declaration by the board of directors and approval by the shareholders, where required. Investec is of the view that EPS is best reflected by adjusting for earnings that are attributed to equity instruments (other than ordinary shares) on an accrual basis and therefore adjusts the paid dividend on such instruments to accrued in arriving at adjusted EPS.</t>
  </si>
  <si>
    <t>** Other headline adjustments include the fair value of investment properties and realisation gains/losses on available for sale instruments.</t>
  </si>
  <si>
    <t>% of total expenses</t>
  </si>
  <si>
    <t>% of total income</t>
  </si>
  <si>
    <t>Segmental geographic and business analysis of operating profit before goodwill,non-operating items and taxation</t>
  </si>
  <si>
    <t>Shareholder's</t>
  </si>
  <si>
    <t>equity excluding</t>
  </si>
  <si>
    <t>minority</t>
  </si>
  <si>
    <t>Pension fund actuarial losses</t>
  </si>
  <si>
    <t>Disposal of minorities</t>
  </si>
  <si>
    <t>Dividends paid to minorities</t>
  </si>
  <si>
    <t>Capital reduction paid to minority</t>
  </si>
  <si>
    <t>Segmental geographical and business analysis</t>
  </si>
  <si>
    <t>IBAL</t>
  </si>
  <si>
    <t>A$'million</t>
  </si>
  <si>
    <t>Cash flows from operations</t>
  </si>
  <si>
    <t>Operating profit before goodwill, non-operating items and taxation by line of business</t>
  </si>
  <si>
    <t>Operating profit before goodwill non-operating items and taxation by core business activities</t>
  </si>
  <si>
    <t>and non-operating items attributable to the ordinary shareholders and after taking into account earnings attributable to perpetual preference shareholders, by the weighted average number of ordinary shares</t>
  </si>
  <si>
    <t>&gt;100%</t>
  </si>
  <si>
    <t>Operating profit before goodwill, non-operating items and taxation by geography</t>
  </si>
  <si>
    <t>UK and Europe  and other</t>
  </si>
  <si>
    <t>Operating profit before goodwill , non-operating items and taxation:SA (% of total)</t>
  </si>
  <si>
    <t>Operating profit before goodwill , non-operating items and taxation:Non-SA (% of total)</t>
  </si>
  <si>
    <t>Net interest income as a percentage of operating income  net of insurance claims</t>
  </si>
  <si>
    <t>Profit on disposal of group operations</t>
  </si>
  <si>
    <t>Year end</t>
  </si>
  <si>
    <t>-Minority interests in partially held subsidiaries</t>
  </si>
  <si>
    <t>Total liabilities and equity</t>
  </si>
  <si>
    <t>Combined consolidated income statement</t>
  </si>
  <si>
    <t>Combined consolidated balance sheet</t>
  </si>
  <si>
    <t>Net cash inflow from operating activities</t>
  </si>
  <si>
    <t>Cash and cash equivalents at the beginning of the year</t>
  </si>
  <si>
    <t>Cash and cash equivalents at the end of the year</t>
  </si>
  <si>
    <t>Earnings</t>
  </si>
  <si>
    <t>Weighted total average number of shares in issue during the year</t>
  </si>
  <si>
    <t>Weighted average number of shares in issue during the year</t>
  </si>
  <si>
    <t xml:space="preserve">attributable to the ordinary shareholders in Investec plc and Investec Limited by the weighted average number of ordinary shares in issue during the year.  </t>
  </si>
  <si>
    <t>CM*</t>
  </si>
  <si>
    <r>
      <t>*Where:</t>
    </r>
    <r>
      <rPr>
        <sz val="8"/>
        <rFont val="Arial"/>
        <family val="2"/>
      </rPr>
      <t xml:space="preserve"> PC=Private Client Activities CM=Capital Markets  IB = Investment Banking AM=Asset Management  PA= Property Activities GSO=Group Services and Other Activities  </t>
    </r>
  </si>
  <si>
    <r>
      <t>*Where:</t>
    </r>
    <r>
      <rPr>
        <sz val="8"/>
        <rFont val="Arial"/>
        <family val="2"/>
      </rPr>
      <t xml:space="preserve"> PB=Private Bank PCSB=Private Client Stockbroking CM=Capital Markets IB = Investment Banking AM=Asset Management  PA= Property Activities GSO=Group Services and Other Activities  </t>
    </r>
  </si>
  <si>
    <t>Capital Markets</t>
  </si>
  <si>
    <t>Sub standard</t>
  </si>
  <si>
    <t>Doubtful</t>
  </si>
  <si>
    <t>Loss</t>
  </si>
  <si>
    <t xml:space="preserve">CM* </t>
  </si>
  <si>
    <t>Investec plc and Investec Limited are the two listed holding companies in terms of the DLC structure. Investec Bank (UK) Limited (IBUK) and Investec Bank Limited (IBL) are the main banking subsidiaries of Investec plc and Investec Limited, respectively. Investec Bank (Australia) Limited (IBAL) is a subsidiary of IBUK.</t>
  </si>
  <si>
    <r>
      <t>*Where:</t>
    </r>
    <r>
      <rPr>
        <sz val="8"/>
        <rFont val="Arial"/>
        <family val="2"/>
      </rPr>
      <t xml:space="preserve"> PB=Private Banking PCSB=Private Client Stockbroking CM=Capital Markets  IB = Investment Banking AM=Asset Management  PA= Property Activities GSO=Group Services and Other Activities  </t>
    </r>
  </si>
  <si>
    <t>Securitised assets</t>
  </si>
  <si>
    <t xml:space="preserve">       Portion of securitised assets on which group holds loss positions</t>
  </si>
  <si>
    <t xml:space="preserve">       In respective of associated liabilities</t>
  </si>
  <si>
    <t>At 30 September 2006</t>
  </si>
  <si>
    <t>Return on average adjusted  shareholders' equity (post tax)</t>
  </si>
  <si>
    <t>Return on average adjusted tangible shareholders' equity (post tax)</t>
  </si>
  <si>
    <t>Interest income</t>
  </si>
  <si>
    <t>Interest expense</t>
  </si>
  <si>
    <t>Consolidated statements of changes in equity</t>
  </si>
  <si>
    <t>At 1 April 2006</t>
  </si>
  <si>
    <t>Total recognised gains and losses for the period</t>
  </si>
  <si>
    <t>Movement of treasury shares</t>
  </si>
  <si>
    <t>Net cash (outflow) / inflow from financing activities</t>
  </si>
  <si>
    <t>Core loans and advances to customers (£'million)</t>
  </si>
  <si>
    <t xml:space="preserve">Core loans and advances to customers as a percentage of total assets </t>
  </si>
  <si>
    <t>Net core loans and advances to customers</t>
  </si>
  <si>
    <t>Liabilities arising on securitisation</t>
  </si>
  <si>
    <t>Adjusted average shareholders' equity - 31 March 2007^</t>
  </si>
  <si>
    <t>Net fees and commissions income</t>
  </si>
  <si>
    <t>Net  fees and commissions income</t>
  </si>
  <si>
    <t>Summarised Combined consolidated cash flow statement</t>
  </si>
  <si>
    <t>* Some of Asset management's clients invest in retail funds. Previously this was classified as retail, now we classify it as institutional. This change has been made in order to more accurately reflect our asset split.</t>
  </si>
  <si>
    <t>Institutional*</t>
  </si>
  <si>
    <t>Retail*</t>
  </si>
  <si>
    <t>31 March 2008</t>
  </si>
  <si>
    <t>Year to                        31 March 2008</t>
  </si>
  <si>
    <t>For the year to 31 March 2008</t>
  </si>
  <si>
    <t>For the year to 31 March 2007</t>
  </si>
  <si>
    <t>Year to
31 March 2008</t>
  </si>
  <si>
    <t>Year to
31 March 2007</t>
  </si>
  <si>
    <t>At 31 March 2008</t>
  </si>
  <si>
    <t>Australia Private Equity and Property funds under management</t>
  </si>
  <si>
    <t>** As last reported by Rensburg Sheppards plc.</t>
  </si>
  <si>
    <t>accounted</t>
  </si>
  <si>
    <t>Movement in reserves 1 April 2006 - 31 March 2007</t>
  </si>
  <si>
    <t>Retained profit for the year</t>
  </si>
  <si>
    <t>Total recognised gains and losses for the year</t>
  </si>
  <si>
    <t>Movement in reserves 1 April 2007 - 31 March 2008</t>
  </si>
  <si>
    <t>Pension fund actuarial gains</t>
  </si>
  <si>
    <t>Number of employees - 31 March 2008</t>
  </si>
  <si>
    <t>Average employees - year to 31 March 2008</t>
  </si>
  <si>
    <t>Average employees - year to 31 March 2007</t>
  </si>
  <si>
    <t>Operating profit^ - 31 March 2007 (£'000)</t>
  </si>
  <si>
    <t>Operating profit^ - 31 March 2008 (£'000)</t>
  </si>
  <si>
    <t>Operating profit per employee^^ - 31 March 2008 (£'000)</t>
  </si>
  <si>
    <t>Operating profit per employee^^ - 31 March 2007 (£'000)</t>
  </si>
  <si>
    <t>Profit on ordinary activities after taxation - March 2008</t>
  </si>
  <si>
    <t>Profit on ordinary activities after taxation - March 2007</t>
  </si>
  <si>
    <t>Adjusted tangible shareholders' equity at 31 March 2008</t>
  </si>
  <si>
    <t>Adjusted shareholders' equity at 31 March 2008</t>
  </si>
  <si>
    <t>Adjusted shareholders' equity at 31 March 2007</t>
  </si>
  <si>
    <t>Adjusted tangible shareholders' equity at 31 March 2007</t>
  </si>
  <si>
    <t>Adjusted earnings/(losses) -  31 March 2007</t>
  </si>
  <si>
    <t>Pre-tax return on adjusted average shareholders' equity - 31 March 2008</t>
  </si>
  <si>
    <t>Adjusted earnings -  31 March 2008</t>
  </si>
  <si>
    <t>Adjusted average shareholders' equity - 31 March 2008^</t>
  </si>
  <si>
    <t>For the year to 31 March</t>
  </si>
  <si>
    <t>&gt;-100%</t>
  </si>
  <si>
    <t>Fee and commission income</t>
  </si>
  <si>
    <t>Fee and commission expense</t>
  </si>
  <si>
    <t>**This number is net of tax of £5 million</t>
  </si>
  <si>
    <t>*This number is net of an estimate of tax of approximately £5 million.</t>
  </si>
  <si>
    <t>**The number is net of tax of £5 million</t>
  </si>
  <si>
    <t>Non-interest income as a percentage of operating income  net of insurance claims</t>
  </si>
  <si>
    <t xml:space="preserve">Effective operational tax rate </t>
  </si>
  <si>
    <t>The number is net of tax of £5 million</t>
  </si>
  <si>
    <t>Post tax return on average shareholders' equity - 31 March 2008</t>
  </si>
  <si>
    <t>Post tax return on average shareholders' equity - 31 March 2007</t>
  </si>
  <si>
    <t>Cash and cash equivalents is defined as including: cash and balances at central banks, on demand loans and advances to banks and cash equivalent advances to customers (all of which have a maturity profile of less than three months).</t>
  </si>
  <si>
    <t>Headline earnings per share has been calculated in accordance with the definition in the Institute of Investment Management Research Statement of Investment Practice No. 1 "The Definition of Headline Earnings." and is disclosed in accordance with the JSE listing requirements. and in terms of circular 8/2007 issued by the South African Institute of Chartered Accountants.</t>
  </si>
  <si>
    <t>1st half 2008</t>
  </si>
  <si>
    <t>2nd half 2008</t>
  </si>
  <si>
    <t>1st half 2007</t>
  </si>
  <si>
    <t>2nd half 2007</t>
  </si>
  <si>
    <t>Deposits by banks - Kensington warehouse funding</t>
  </si>
  <si>
    <t>Collateral and other credit enhancements</t>
  </si>
  <si>
    <t>Net default loans and advances to customers</t>
  </si>
  <si>
    <t xml:space="preserve">Gross core loans and advances to customers </t>
  </si>
  <si>
    <t>Specific impairments as a % of gross core loans and advances to customers</t>
  </si>
  <si>
    <t>Portfolio impairments as a % of gross core loans and advances to customers</t>
  </si>
  <si>
    <t>Total impairments as a % of gross core loans and advances to customers</t>
  </si>
  <si>
    <t>Total impairments as % of gross defaults less collateral</t>
  </si>
  <si>
    <t>Gross defaults as a % of gross core loans and advances to customers</t>
  </si>
  <si>
    <t>Net defaults as a % of gross core loans and advances to customers</t>
  </si>
  <si>
    <t>Property Activities, South Africa</t>
  </si>
  <si>
    <t>Private Equity and Property Private Equity,Australia</t>
  </si>
  <si>
    <t>Investec aims to maintain a capital adequacy ratio on a consolidated basis for Investec plc and Investec Limited of 12-15%, and targets a Tier 1 ratio of 9%.</t>
  </si>
  <si>
    <t>We have successfully implemented Basel II on the standardised approach and are comfortably meeting these new requirements.</t>
  </si>
  <si>
    <t>Other capital (Tier 2 and 3)</t>
  </si>
  <si>
    <t>Risk weighted assets (banking and trading)</t>
  </si>
  <si>
    <t>Primary capital (Tier 1)</t>
  </si>
  <si>
    <t>Less: impairments</t>
  </si>
  <si>
    <t>Capital adequacy ratio</t>
  </si>
  <si>
    <t>Capital adequacy ratio - pre operational risk</t>
  </si>
  <si>
    <t>Tier 1 ratio - pre operational risk</t>
  </si>
  <si>
    <t>Risk weighted assets</t>
  </si>
  <si>
    <t>Market</t>
  </si>
  <si>
    <t>Operational</t>
  </si>
  <si>
    <t xml:space="preserve">Credit </t>
  </si>
  <si>
    <t>Please note that this excel workbook contains information as extracted from the documents published on 15 May 2008 (the date of release of the results) and should be read together with these documents</t>
  </si>
  <si>
    <t>INDEX</t>
  </si>
  <si>
    <t>1. Snapshot</t>
  </si>
  <si>
    <t>2. Exchange rates</t>
  </si>
  <si>
    <t>3. Income statement</t>
  </si>
  <si>
    <t>4. Balance sheet</t>
  </si>
  <si>
    <t>5. Statement of changes in equity</t>
  </si>
  <si>
    <t>6. Cash flow statement</t>
  </si>
  <si>
    <t>7. Dividends and earnings per share</t>
  </si>
  <si>
    <t>12. Segmental - business and geographic grid of operating profit before tax</t>
  </si>
  <si>
    <t>13. Segmental - additional breakdown by business operating profit</t>
  </si>
  <si>
    <t>14. Segmental - balance sheet by geography</t>
  </si>
  <si>
    <t>15. Segmental analysis - graphs</t>
  </si>
  <si>
    <t>16. Segmental contribution analysis of operating profit, employees, equity</t>
  </si>
  <si>
    <t>17. An analysis of expenses</t>
  </si>
  <si>
    <t>18. An analysis of income</t>
  </si>
  <si>
    <t>19. Asset quality</t>
  </si>
  <si>
    <t>20. Third party assets under administration</t>
  </si>
  <si>
    <t>21. Net asset value per share</t>
  </si>
  <si>
    <t>22. Goodwill analysis</t>
  </si>
  <si>
    <t>23. ROE overall calculation</t>
  </si>
  <si>
    <t>24. ROE by geography</t>
  </si>
  <si>
    <t>25. ROE by business</t>
  </si>
  <si>
    <t>26. Operating profit per employee by business</t>
  </si>
  <si>
    <t>27. Operating profit per employee by geography</t>
  </si>
  <si>
    <t>28. Capital adequacy</t>
  </si>
  <si>
    <t>29. Headcount</t>
  </si>
  <si>
    <t>8. Segmental - income statement by geography 31 March 2008</t>
  </si>
  <si>
    <t>9. Segmental - income statement by geography 31 March 2007</t>
  </si>
  <si>
    <t>10. Segmental - income statement by business 31 March 2008</t>
  </si>
  <si>
    <t>11. Segmental - income statement by business 31 March 2007</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</si>
</sst>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_(* #,##0.00_);_(* \(#,##0.00\);_(* &quot;-&quot;??_);_(@_)"/>
    <numFmt numFmtId="173" formatCode="_(* #,##0_);_(* \(#,##0\);_(* &quot;-&quot;??_);_(@_)"/>
    <numFmt numFmtId="174" formatCode="_(* #,##0.0_);_(* \(#,##0.0\);_(* &quot;-&quot;??_);_(@_)"/>
    <numFmt numFmtId="175" formatCode="\(#,##0\);#,##0\ ;\ &quot;- &quot;"/>
    <numFmt numFmtId="176" formatCode="_ * #,##0_ ;_ * \-#,##0_ ;_ * &quot;-&quot;??_ ;_ @_ "/>
    <numFmt numFmtId="177" formatCode="0.0%"/>
    <numFmt numFmtId="178" formatCode="_ * #,##0.0_ ;_ * \-#,##0.0_ ;_ * &quot;-&quot;??_ ;_ @_ "/>
    <numFmt numFmtId="179" formatCode="#,##0.0_);[Red]\(#,##0.0\)"/>
    <numFmt numFmtId="180" formatCode="\(#,##0\);#,##0"/>
    <numFmt numFmtId="181" formatCode="0.000"/>
    <numFmt numFmtId="182" formatCode="0.0"/>
    <numFmt numFmtId="183" formatCode="#,##0.0;\(#,##0.0\)"/>
    <numFmt numFmtId="184" formatCode="\(#,##0,,\);#,##0,,\ ;&quot;- &quot;"/>
    <numFmt numFmtId="185" formatCode="#,##0.000000;[Red]\-#,##0.000000"/>
    <numFmt numFmtId="186" formatCode="#,##0.000000000;[Red]\-#,##0.000000000"/>
    <numFmt numFmtId="187" formatCode="_(* #,##0.0_);_(* \(#,##0.0\);_(* &quot;-&quot;_);_(@_)"/>
    <numFmt numFmtId="188" formatCode="#,##0;\(#,##0\)"/>
    <numFmt numFmtId="189" formatCode="_ * #,##0.0000_ ;_ * \-#,##0.0000_ ;_ * &quot;-&quot;??_ ;_ @_ "/>
    <numFmt numFmtId="190" formatCode="_ * #,##0.0000000_ ;_ * \-#,##0.0000000_ ;_ * &quot;-&quot;??_ ;_ @_ "/>
    <numFmt numFmtId="191" formatCode="0.0%\ ;\(0.0%\)"/>
    <numFmt numFmtId="192" formatCode="_ * #,##0.00\ _ ;_ * \(#,##0.00\)_ ;_ * &quot;-&quot;??_ ;_ @_ "/>
    <numFmt numFmtId="193" formatCode="#,##0.00;\(#,##0.00\)"/>
    <numFmt numFmtId="194" formatCode="&quot;Yes&quot;;&quot;Yes&quot;;&quot;No&quot;"/>
    <numFmt numFmtId="195" formatCode="&quot;True&quot;;&quot;True&quot;;&quot;False&quot;"/>
    <numFmt numFmtId="196" formatCode="&quot;On&quot;;&quot;On&quot;;&quot;Off&quot;"/>
    <numFmt numFmtId="197" formatCode="[$€-2]\ #,##0.00_);[Red]\([$€-2]\ #,##0.00\)"/>
  </numFmts>
  <fonts count="34">
    <font>
      <sz val="11"/>
      <name val="Arial"/>
      <family val="0"/>
    </font>
    <font>
      <sz val="8"/>
      <name val="Arial"/>
      <family val="0"/>
    </font>
    <font>
      <b/>
      <sz val="8"/>
      <name val="Arial"/>
      <family val="2"/>
    </font>
    <font>
      <sz val="10"/>
      <name val="Arial"/>
      <family val="0"/>
    </font>
    <font>
      <b/>
      <sz val="10"/>
      <name val="Arial"/>
      <family val="2"/>
    </font>
    <font>
      <u val="single"/>
      <sz val="10"/>
      <color indexed="36"/>
      <name val="Arial"/>
      <family val="0"/>
    </font>
    <font>
      <u val="single"/>
      <sz val="10"/>
      <color indexed="12"/>
      <name val="Arial"/>
      <family val="0"/>
    </font>
    <font>
      <b/>
      <sz val="8"/>
      <color indexed="10"/>
      <name val="Arial"/>
      <family val="2"/>
    </font>
    <font>
      <sz val="11"/>
      <name val="Garamond"/>
      <family val="0"/>
    </font>
    <font>
      <sz val="9"/>
      <name val="Arial"/>
      <family val="2"/>
    </font>
    <font>
      <b/>
      <u val="single"/>
      <sz val="8"/>
      <name val="Arial"/>
      <family val="2"/>
    </font>
    <font>
      <sz val="11.75"/>
      <name val="Arial"/>
      <family val="0"/>
    </font>
    <font>
      <sz val="11.5"/>
      <name val="Arial"/>
      <family val="0"/>
    </font>
    <font>
      <sz val="9.5"/>
      <name val="Arial"/>
      <family val="0"/>
    </font>
    <font>
      <sz val="12"/>
      <name val="Arial"/>
      <family val="0"/>
    </font>
    <font>
      <sz val="8"/>
      <color indexed="10"/>
      <name val="Arial"/>
      <family val="2"/>
    </font>
    <font>
      <sz val="5.75"/>
      <name val="Arial"/>
      <family val="2"/>
    </font>
    <font>
      <sz val="6.75"/>
      <name val="Arial"/>
      <family val="2"/>
    </font>
    <font>
      <sz val="7"/>
      <name val="Arial"/>
      <family val="2"/>
    </font>
    <font>
      <sz val="6"/>
      <name val="Arial"/>
      <family val="2"/>
    </font>
    <font>
      <sz val="8.5"/>
      <color indexed="63"/>
      <name val="GillSans-Light"/>
      <family val="0"/>
    </font>
    <font>
      <sz val="8"/>
      <name val="Garamond"/>
      <family val="0"/>
    </font>
    <font>
      <sz val="8"/>
      <color indexed="9"/>
      <name val="Arial"/>
      <family val="2"/>
    </font>
    <font>
      <b/>
      <u val="single"/>
      <sz val="10"/>
      <name val="Arial"/>
      <family val="2"/>
    </font>
    <font>
      <b/>
      <sz val="11"/>
      <name val="Arial"/>
      <family val="2"/>
    </font>
    <font>
      <b/>
      <sz val="8"/>
      <name val="Garamond"/>
      <family val="0"/>
    </font>
    <font>
      <b/>
      <sz val="11"/>
      <name val="Garamond"/>
      <family val="0"/>
    </font>
    <font>
      <sz val="11"/>
      <color indexed="10"/>
      <name val="Arial"/>
      <family val="0"/>
    </font>
    <font>
      <sz val="11"/>
      <color indexed="55"/>
      <name val="Arial"/>
      <family val="2"/>
    </font>
    <font>
      <b/>
      <sz val="11"/>
      <color indexed="8"/>
      <name val="Arial"/>
      <family val="2"/>
    </font>
    <font>
      <b/>
      <u val="single"/>
      <sz val="10"/>
      <color indexed="9"/>
      <name val="Arial"/>
      <family val="2"/>
    </font>
    <font>
      <b/>
      <sz val="10"/>
      <color indexed="9"/>
      <name val="Arial"/>
      <family val="2"/>
    </font>
    <font>
      <sz val="10"/>
      <color indexed="9"/>
      <name val="Arial"/>
      <family val="2"/>
    </font>
    <font>
      <b/>
      <sz val="11"/>
      <color indexed="48"/>
      <name val="Arial"/>
      <family val="2"/>
    </font>
  </fonts>
  <fills count="10">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thin"/>
    </border>
    <border>
      <left>
        <color indexed="63"/>
      </left>
      <right>
        <color indexed="63"/>
      </right>
      <top>
        <color indexed="63"/>
      </top>
      <bottom style="double">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color indexed="22"/>
      </top>
      <bottom style="thin">
        <color indexed="22"/>
      </bottom>
    </border>
    <border>
      <left>
        <color indexed="63"/>
      </left>
      <right>
        <color indexed="63"/>
      </right>
      <top style="thin">
        <color indexed="22"/>
      </top>
      <bottom style="double">
        <color indexed="2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color indexed="22"/>
      </top>
      <bottom>
        <color indexed="63"/>
      </bottom>
    </border>
    <border>
      <left style="thin">
        <color indexed="55"/>
      </left>
      <right style="thin">
        <color indexed="44"/>
      </right>
      <top style="thin">
        <color indexed="55"/>
      </top>
      <bottom>
        <color indexed="63"/>
      </bottom>
    </border>
    <border>
      <left style="thin">
        <color indexed="44"/>
      </left>
      <right style="thin">
        <color indexed="44"/>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44"/>
      </right>
      <top>
        <color indexed="63"/>
      </top>
      <bottom>
        <color indexed="63"/>
      </bottom>
    </border>
    <border>
      <left style="thin">
        <color indexed="44"/>
      </left>
      <right style="thin">
        <color indexed="44"/>
      </right>
      <top>
        <color indexed="63"/>
      </top>
      <bottom>
        <color indexed="63"/>
      </bottom>
    </border>
    <border>
      <left style="thin">
        <color indexed="55"/>
      </left>
      <right style="thin">
        <color indexed="44"/>
      </right>
      <top style="thin">
        <color indexed="44"/>
      </top>
      <bottom>
        <color indexed="63"/>
      </bottom>
    </border>
    <border>
      <left style="thin">
        <color indexed="44"/>
      </left>
      <right style="thin">
        <color indexed="44"/>
      </right>
      <top style="thin">
        <color indexed="44"/>
      </top>
      <bottom>
        <color indexed="63"/>
      </bottom>
    </border>
    <border>
      <left>
        <color indexed="63"/>
      </left>
      <right>
        <color indexed="63"/>
      </right>
      <top style="thin">
        <color indexed="44"/>
      </top>
      <bottom>
        <color indexed="63"/>
      </bottom>
    </border>
    <border>
      <left style="thin">
        <color indexed="55"/>
      </left>
      <right style="thin">
        <color indexed="44"/>
      </right>
      <top>
        <color indexed="63"/>
      </top>
      <bottom style="thin">
        <color indexed="44"/>
      </bottom>
    </border>
    <border>
      <left style="thin">
        <color indexed="44"/>
      </left>
      <right style="thin">
        <color indexed="44"/>
      </right>
      <top>
        <color indexed="63"/>
      </top>
      <bottom style="thin">
        <color indexed="44"/>
      </bottom>
    </border>
    <border>
      <left>
        <color indexed="63"/>
      </left>
      <right>
        <color indexed="63"/>
      </right>
      <top>
        <color indexed="63"/>
      </top>
      <bottom style="thin">
        <color indexed="44"/>
      </bottom>
    </border>
    <border>
      <left style="thin">
        <color indexed="55"/>
      </left>
      <right style="thin">
        <color indexed="44"/>
      </right>
      <top style="thin">
        <color indexed="22"/>
      </top>
      <bottom style="double">
        <color indexed="22"/>
      </bottom>
    </border>
    <border>
      <left style="thin">
        <color indexed="44"/>
      </left>
      <right style="thin">
        <color indexed="44"/>
      </right>
      <top style="thin">
        <color indexed="22"/>
      </top>
      <bottom style="double">
        <color indexed="22"/>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171" fontId="0" fillId="0" borderId="0" applyFont="0" applyFill="0" applyBorder="0" applyAlignment="0" applyProtection="0"/>
    <xf numFmtId="169"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4" fontId="3" fillId="0" borderId="0">
      <alignment horizontal="left"/>
      <protection/>
    </xf>
    <xf numFmtId="0" fontId="5" fillId="0" borderId="0" applyNumberFormat="0" applyFill="0" applyBorder="0" applyAlignment="0" applyProtection="0"/>
    <xf numFmtId="0" fontId="6" fillId="0" borderId="0" applyNumberFormat="0" applyFill="0" applyBorder="0" applyAlignment="0" applyProtection="0"/>
    <xf numFmtId="192" fontId="3"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9" fontId="0" fillId="0" borderId="0" applyFont="0" applyFill="0" applyBorder="0" applyAlignment="0" applyProtection="0"/>
  </cellStyleXfs>
  <cellXfs count="503">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center"/>
    </xf>
    <xf numFmtId="0" fontId="1" fillId="2" borderId="0" xfId="0" applyFont="1" applyFill="1" applyBorder="1" applyAlignment="1">
      <alignment/>
    </xf>
    <xf numFmtId="0" fontId="1" fillId="2" borderId="0" xfId="0" applyFont="1" applyFill="1" applyAlignment="1">
      <alignment/>
    </xf>
    <xf numFmtId="176" fontId="1" fillId="2" borderId="0" xfId="16" applyNumberFormat="1" applyFont="1" applyFill="1" applyAlignment="1">
      <alignment/>
    </xf>
    <xf numFmtId="176" fontId="1" fillId="2" borderId="1" xfId="16" applyNumberFormat="1" applyFont="1" applyFill="1" applyBorder="1" applyAlignment="1">
      <alignment/>
    </xf>
    <xf numFmtId="38" fontId="1" fillId="2" borderId="0" xfId="31" applyNumberFormat="1" applyFont="1" applyFill="1">
      <alignment/>
      <protection/>
    </xf>
    <xf numFmtId="38" fontId="1" fillId="2" borderId="0" xfId="31" applyNumberFormat="1" applyFont="1" applyFill="1" applyBorder="1">
      <alignment/>
      <protection/>
    </xf>
    <xf numFmtId="179" fontId="1" fillId="2" borderId="2" xfId="31" applyNumberFormat="1" applyFont="1" applyFill="1" applyBorder="1">
      <alignment/>
      <protection/>
    </xf>
    <xf numFmtId="179" fontId="1" fillId="2" borderId="0" xfId="31" applyNumberFormat="1" applyFont="1" applyFill="1" applyBorder="1">
      <alignment/>
      <protection/>
    </xf>
    <xf numFmtId="176" fontId="1" fillId="2" borderId="0" xfId="16" applyNumberFormat="1" applyFont="1" applyFill="1" applyAlignment="1">
      <alignment/>
    </xf>
    <xf numFmtId="176" fontId="1" fillId="2" borderId="0" xfId="0" applyNumberFormat="1" applyFont="1" applyFill="1" applyAlignment="1">
      <alignment/>
    </xf>
    <xf numFmtId="0" fontId="7" fillId="2" borderId="0" xfId="0" applyFont="1" applyFill="1" applyAlignment="1">
      <alignment/>
    </xf>
    <xf numFmtId="180" fontId="8" fillId="2" borderId="0" xfId="30" applyNumberFormat="1" applyFill="1" applyBorder="1">
      <alignment/>
      <protection/>
    </xf>
    <xf numFmtId="180" fontId="3" fillId="2" borderId="0" xfId="30" applyNumberFormat="1" applyFont="1" applyFill="1" applyBorder="1">
      <alignment/>
      <protection/>
    </xf>
    <xf numFmtId="180" fontId="4" fillId="2" borderId="0" xfId="30" applyNumberFormat="1" applyFont="1" applyFill="1" applyBorder="1" applyAlignment="1">
      <alignment wrapText="1"/>
      <protection/>
    </xf>
    <xf numFmtId="180" fontId="4" fillId="2" borderId="0" xfId="28" applyNumberFormat="1" applyFont="1" applyFill="1" applyBorder="1" applyAlignment="1">
      <alignment wrapText="1"/>
      <protection/>
    </xf>
    <xf numFmtId="180" fontId="4" fillId="2" borderId="0" xfId="30" applyNumberFormat="1" applyFont="1" applyFill="1" applyBorder="1" applyAlignment="1" applyProtection="1">
      <alignment horizontal="left" wrapText="1"/>
      <protection/>
    </xf>
    <xf numFmtId="176" fontId="4" fillId="2" borderId="0" xfId="16" applyNumberFormat="1" applyFont="1" applyFill="1" applyAlignment="1">
      <alignment/>
    </xf>
    <xf numFmtId="178" fontId="1" fillId="2" borderId="0" xfId="16" applyNumberFormat="1" applyFont="1" applyFill="1" applyAlignment="1">
      <alignment/>
    </xf>
    <xf numFmtId="176" fontId="1" fillId="2" borderId="0" xfId="16" applyNumberFormat="1" applyFont="1" applyFill="1" applyAlignment="1">
      <alignment horizontal="center"/>
    </xf>
    <xf numFmtId="176" fontId="1" fillId="0" borderId="0" xfId="16" applyNumberFormat="1" applyFont="1" applyAlignment="1">
      <alignment/>
    </xf>
    <xf numFmtId="176" fontId="1" fillId="2" borderId="0" xfId="16" applyNumberFormat="1" applyFont="1" applyFill="1" applyBorder="1" applyAlignment="1">
      <alignment/>
    </xf>
    <xf numFmtId="176" fontId="1" fillId="2" borderId="0" xfId="16" applyNumberFormat="1" applyFont="1" applyFill="1" applyBorder="1" applyAlignment="1">
      <alignment horizontal="center"/>
    </xf>
    <xf numFmtId="176" fontId="2" fillId="2" borderId="0" xfId="16" applyNumberFormat="1" applyFont="1" applyFill="1" applyAlignment="1">
      <alignment/>
    </xf>
    <xf numFmtId="173" fontId="1" fillId="2" borderId="0" xfId="16" applyNumberFormat="1" applyFont="1" applyFill="1" applyAlignment="1">
      <alignment/>
    </xf>
    <xf numFmtId="173" fontId="1" fillId="2" borderId="0" xfId="16" applyNumberFormat="1" applyFont="1" applyFill="1" applyBorder="1" applyAlignment="1">
      <alignment/>
    </xf>
    <xf numFmtId="176" fontId="1" fillId="2" borderId="0" xfId="16" applyNumberFormat="1" applyFont="1" applyFill="1" applyBorder="1" applyAlignment="1">
      <alignment/>
    </xf>
    <xf numFmtId="10" fontId="1" fillId="2" borderId="0" xfId="32" applyNumberFormat="1" applyFont="1" applyFill="1" applyAlignment="1">
      <alignment/>
    </xf>
    <xf numFmtId="176" fontId="1" fillId="2" borderId="3" xfId="16" applyNumberFormat="1" applyFont="1" applyFill="1" applyBorder="1" applyAlignment="1">
      <alignment/>
    </xf>
    <xf numFmtId="176" fontId="1" fillId="2" borderId="4" xfId="16" applyNumberFormat="1" applyFont="1" applyFill="1" applyBorder="1" applyAlignment="1">
      <alignment/>
    </xf>
    <xf numFmtId="176" fontId="1" fillId="2" borderId="5" xfId="16" applyNumberFormat="1" applyFont="1" applyFill="1" applyBorder="1" applyAlignment="1">
      <alignment/>
    </xf>
    <xf numFmtId="176" fontId="1" fillId="2" borderId="6" xfId="16" applyNumberFormat="1" applyFont="1" applyFill="1" applyBorder="1" applyAlignment="1">
      <alignment/>
    </xf>
    <xf numFmtId="176" fontId="2" fillId="2" borderId="0" xfId="16" applyNumberFormat="1" applyFont="1" applyFill="1" applyAlignment="1">
      <alignment horizontal="right"/>
    </xf>
    <xf numFmtId="0" fontId="1" fillId="2" borderId="0" xfId="0" applyFont="1" applyFill="1" applyAlignment="1">
      <alignment wrapText="1"/>
    </xf>
    <xf numFmtId="173" fontId="2" fillId="2" borderId="7" xfId="16" applyNumberFormat="1" applyFont="1" applyFill="1" applyBorder="1" applyAlignment="1">
      <alignment/>
    </xf>
    <xf numFmtId="173" fontId="1" fillId="2" borderId="0" xfId="16" applyNumberFormat="1" applyFont="1" applyFill="1" applyAlignment="1">
      <alignment/>
    </xf>
    <xf numFmtId="171" fontId="1" fillId="2" borderId="0" xfId="16" applyFont="1" applyFill="1" applyAlignment="1">
      <alignment/>
    </xf>
    <xf numFmtId="177" fontId="1" fillId="2" borderId="0" xfId="32" applyNumberFormat="1" applyFont="1" applyFill="1" applyAlignment="1">
      <alignment/>
    </xf>
    <xf numFmtId="173" fontId="1" fillId="2" borderId="0" xfId="16" applyNumberFormat="1" applyFont="1" applyFill="1" applyBorder="1" applyAlignment="1">
      <alignment/>
    </xf>
    <xf numFmtId="171" fontId="1" fillId="2" borderId="0" xfId="16" applyNumberFormat="1" applyFont="1" applyFill="1" applyAlignment="1">
      <alignment/>
    </xf>
    <xf numFmtId="176" fontId="1" fillId="2" borderId="7" xfId="0" applyNumberFormat="1" applyFont="1" applyFill="1" applyBorder="1" applyAlignment="1">
      <alignment/>
    </xf>
    <xf numFmtId="0" fontId="1" fillId="2" borderId="0" xfId="0" applyFont="1" applyFill="1" applyAlignment="1">
      <alignment horizontal="center"/>
    </xf>
    <xf numFmtId="173" fontId="2" fillId="2" borderId="0" xfId="16" applyNumberFormat="1" applyFont="1" applyFill="1" applyAlignment="1">
      <alignment/>
    </xf>
    <xf numFmtId="176" fontId="1" fillId="2" borderId="7" xfId="0" applyNumberFormat="1" applyFont="1" applyFill="1" applyBorder="1" applyAlignment="1">
      <alignment/>
    </xf>
    <xf numFmtId="178" fontId="1" fillId="2" borderId="2" xfId="16" applyNumberFormat="1" applyFont="1" applyFill="1" applyBorder="1" applyAlignment="1">
      <alignment/>
    </xf>
    <xf numFmtId="0" fontId="10" fillId="2" borderId="0" xfId="0" applyFont="1" applyFill="1" applyAlignment="1">
      <alignment horizontal="center"/>
    </xf>
    <xf numFmtId="17" fontId="1" fillId="2" borderId="1" xfId="0" applyNumberFormat="1" applyFont="1" applyFill="1" applyBorder="1" applyAlignment="1">
      <alignment horizontal="center"/>
    </xf>
    <xf numFmtId="178" fontId="1" fillId="2" borderId="0" xfId="16" applyNumberFormat="1" applyFont="1" applyFill="1" applyAlignment="1">
      <alignment/>
    </xf>
    <xf numFmtId="173" fontId="2" fillId="2" borderId="0" xfId="18" applyNumberFormat="1" applyFont="1" applyFill="1" applyAlignment="1">
      <alignment/>
    </xf>
    <xf numFmtId="173" fontId="1" fillId="2" borderId="0" xfId="18" applyNumberFormat="1" applyFont="1" applyFill="1" applyAlignment="1">
      <alignment/>
    </xf>
    <xf numFmtId="173" fontId="2" fillId="2" borderId="0" xfId="18" applyNumberFormat="1" applyFont="1" applyFill="1" applyBorder="1" applyAlignment="1">
      <alignment/>
    </xf>
    <xf numFmtId="173" fontId="1" fillId="2" borderId="0" xfId="18" applyNumberFormat="1" applyFont="1" applyFill="1" applyBorder="1" applyAlignment="1">
      <alignment wrapText="1"/>
    </xf>
    <xf numFmtId="173" fontId="2" fillId="3" borderId="0" xfId="18" applyNumberFormat="1" applyFont="1" applyFill="1" applyAlignment="1">
      <alignment/>
    </xf>
    <xf numFmtId="173" fontId="1" fillId="2" borderId="0" xfId="18" applyNumberFormat="1" applyFont="1" applyFill="1" applyAlignment="1" quotePrefix="1">
      <alignment/>
    </xf>
    <xf numFmtId="177" fontId="1" fillId="2" borderId="0" xfId="32" applyNumberFormat="1" applyFont="1" applyFill="1" applyAlignment="1">
      <alignment/>
    </xf>
    <xf numFmtId="0" fontId="1" fillId="2" borderId="0" xfId="27" applyFont="1" applyFill="1">
      <alignment/>
      <protection/>
    </xf>
    <xf numFmtId="0" fontId="1" fillId="2" borderId="0" xfId="27" applyNumberFormat="1" applyFont="1" applyFill="1" applyBorder="1">
      <alignment/>
      <protection/>
    </xf>
    <xf numFmtId="0" fontId="2" fillId="2" borderId="0" xfId="0" applyFont="1" applyFill="1" applyAlignment="1">
      <alignment wrapText="1"/>
    </xf>
    <xf numFmtId="182" fontId="1" fillId="2" borderId="0" xfId="0" applyNumberFormat="1" applyFont="1" applyFill="1" applyAlignment="1">
      <alignment/>
    </xf>
    <xf numFmtId="171" fontId="1" fillId="2" borderId="0" xfId="0" applyNumberFormat="1" applyFont="1" applyFill="1" applyAlignment="1">
      <alignment/>
    </xf>
    <xf numFmtId="0" fontId="2" fillId="2" borderId="0" xfId="0" applyFont="1" applyFill="1" applyBorder="1" applyAlignment="1">
      <alignment wrapText="1"/>
    </xf>
    <xf numFmtId="0" fontId="1" fillId="2" borderId="0" xfId="0" applyFont="1" applyFill="1" applyBorder="1" applyAlignment="1">
      <alignment wrapText="1"/>
    </xf>
    <xf numFmtId="173" fontId="4" fillId="2" borderId="0" xfId="18" applyNumberFormat="1" applyFont="1" applyFill="1" applyAlignment="1">
      <alignment/>
    </xf>
    <xf numFmtId="0" fontId="2" fillId="3" borderId="0" xfId="0" applyFont="1" applyFill="1" applyAlignment="1">
      <alignment/>
    </xf>
    <xf numFmtId="0" fontId="1" fillId="3" borderId="0" xfId="0" applyFont="1" applyFill="1" applyAlignment="1">
      <alignment/>
    </xf>
    <xf numFmtId="0" fontId="2" fillId="3" borderId="0" xfId="0" applyFont="1" applyFill="1" applyAlignment="1">
      <alignment horizontal="center" wrapText="1"/>
    </xf>
    <xf numFmtId="0" fontId="4" fillId="2" borderId="0" xfId="0" applyFont="1" applyFill="1" applyAlignment="1">
      <alignment/>
    </xf>
    <xf numFmtId="173" fontId="2" fillId="3" borderId="8" xfId="18" applyNumberFormat="1" applyFont="1" applyFill="1" applyBorder="1" applyAlignment="1">
      <alignment horizontal="left"/>
    </xf>
    <xf numFmtId="0" fontId="2" fillId="3" borderId="0" xfId="0" applyFont="1" applyFill="1" applyAlignment="1" quotePrefix="1">
      <alignment horizontal="center" wrapText="1"/>
    </xf>
    <xf numFmtId="173" fontId="2" fillId="2" borderId="9" xfId="16" applyNumberFormat="1" applyFont="1" applyFill="1" applyBorder="1" applyAlignment="1">
      <alignment/>
    </xf>
    <xf numFmtId="0" fontId="2" fillId="3" borderId="0" xfId="0" applyFont="1" applyFill="1" applyAlignment="1">
      <alignment wrapText="1"/>
    </xf>
    <xf numFmtId="176" fontId="2" fillId="2" borderId="7" xfId="16" applyNumberFormat="1" applyFont="1" applyFill="1" applyBorder="1" applyAlignment="1">
      <alignment/>
    </xf>
    <xf numFmtId="0" fontId="4" fillId="2" borderId="0" xfId="0" applyFont="1" applyFill="1" applyAlignment="1">
      <alignment wrapText="1"/>
    </xf>
    <xf numFmtId="0" fontId="2" fillId="3" borderId="0" xfId="0" applyFont="1" applyFill="1" applyAlignment="1">
      <alignment horizontal="center"/>
    </xf>
    <xf numFmtId="173" fontId="2" fillId="2" borderId="10" xfId="19" applyNumberFormat="1" applyFont="1" applyFill="1" applyBorder="1" applyAlignment="1">
      <alignment/>
    </xf>
    <xf numFmtId="38" fontId="4" fillId="2" borderId="0" xfId="31" applyNumberFormat="1" applyFont="1" applyFill="1" applyAlignment="1">
      <alignment wrapText="1"/>
      <protection/>
    </xf>
    <xf numFmtId="38" fontId="2" fillId="2" borderId="0" xfId="31" applyNumberFormat="1" applyFont="1" applyFill="1" applyAlignment="1">
      <alignment wrapText="1"/>
      <protection/>
    </xf>
    <xf numFmtId="38" fontId="2" fillId="3" borderId="0" xfId="31" applyNumberFormat="1" applyFont="1" applyFill="1" applyAlignment="1">
      <alignment wrapText="1"/>
      <protection/>
    </xf>
    <xf numFmtId="38" fontId="1" fillId="2" borderId="0" xfId="31" applyNumberFormat="1" applyFont="1" applyFill="1" applyAlignment="1">
      <alignment wrapText="1"/>
      <protection/>
    </xf>
    <xf numFmtId="15" fontId="2" fillId="2" borderId="0" xfId="0" applyNumberFormat="1" applyFont="1" applyFill="1" applyAlignment="1" quotePrefix="1">
      <alignment wrapText="1"/>
    </xf>
    <xf numFmtId="177" fontId="2" fillId="2" borderId="7" xfId="32" applyNumberFormat="1" applyFont="1" applyFill="1" applyBorder="1" applyAlignment="1">
      <alignment/>
    </xf>
    <xf numFmtId="17" fontId="2" fillId="2" borderId="0" xfId="0" applyNumberFormat="1" applyFont="1" applyFill="1" applyAlignment="1">
      <alignment/>
    </xf>
    <xf numFmtId="180" fontId="8" fillId="2" borderId="0" xfId="30" applyNumberFormat="1" applyFill="1" applyBorder="1" applyAlignment="1">
      <alignment wrapText="1"/>
      <protection/>
    </xf>
    <xf numFmtId="175" fontId="1" fillId="2" borderId="0" xfId="28" applyNumberFormat="1" applyFont="1" applyFill="1" applyBorder="1" applyAlignment="1">
      <alignment horizontal="right"/>
      <protection/>
    </xf>
    <xf numFmtId="175" fontId="1" fillId="2" borderId="0" xfId="0" applyNumberFormat="1" applyFont="1" applyFill="1" applyAlignment="1">
      <alignment/>
    </xf>
    <xf numFmtId="175" fontId="1" fillId="2" borderId="1" xfId="0" applyNumberFormat="1" applyFont="1" applyFill="1" applyBorder="1" applyAlignment="1">
      <alignment/>
    </xf>
    <xf numFmtId="175" fontId="2" fillId="2" borderId="7" xfId="0" applyNumberFormat="1" applyFont="1" applyFill="1" applyBorder="1" applyAlignment="1">
      <alignment/>
    </xf>
    <xf numFmtId="175" fontId="2" fillId="2" borderId="0" xfId="0" applyNumberFormat="1" applyFont="1" applyFill="1" applyAlignment="1">
      <alignment/>
    </xf>
    <xf numFmtId="0" fontId="1" fillId="2" borderId="0" xfId="0" applyFont="1" applyFill="1" applyAlignment="1">
      <alignment horizontal="left"/>
    </xf>
    <xf numFmtId="0" fontId="1" fillId="2" borderId="0" xfId="0" applyFont="1" applyFill="1" applyBorder="1" applyAlignment="1">
      <alignment/>
    </xf>
    <xf numFmtId="177" fontId="1" fillId="2" borderId="0" xfId="0" applyNumberFormat="1" applyFont="1" applyFill="1" applyAlignment="1">
      <alignment/>
    </xf>
    <xf numFmtId="174" fontId="1" fillId="2" borderId="0" xfId="18" applyNumberFormat="1" applyFont="1" applyFill="1" applyAlignment="1">
      <alignment/>
    </xf>
    <xf numFmtId="180" fontId="3" fillId="2" borderId="0" xfId="28" applyNumberFormat="1" applyFont="1" applyFill="1" applyBorder="1" applyAlignment="1">
      <alignment wrapText="1"/>
      <protection/>
    </xf>
    <xf numFmtId="0" fontId="2" fillId="2" borderId="0" xfId="0" applyFont="1" applyFill="1" applyAlignment="1" quotePrefix="1">
      <alignment horizontal="center" wrapText="1"/>
    </xf>
    <xf numFmtId="0" fontId="2" fillId="3" borderId="0" xfId="0" applyFont="1" applyFill="1" applyBorder="1" applyAlignment="1">
      <alignment/>
    </xf>
    <xf numFmtId="180" fontId="2" fillId="3" borderId="0" xfId="29" applyNumberFormat="1" applyFont="1" applyFill="1" applyBorder="1" applyAlignment="1">
      <alignment horizontal="center" wrapText="1"/>
      <protection/>
    </xf>
    <xf numFmtId="180" fontId="2" fillId="3" borderId="0" xfId="30" applyNumberFormat="1" applyFont="1" applyFill="1" applyBorder="1" applyAlignment="1">
      <alignment horizontal="center" wrapText="1"/>
      <protection/>
    </xf>
    <xf numFmtId="0" fontId="2" fillId="4" borderId="0" xfId="0" applyFont="1" applyFill="1" applyBorder="1" applyAlignment="1">
      <alignment/>
    </xf>
    <xf numFmtId="180" fontId="2" fillId="4" borderId="0" xfId="29" applyNumberFormat="1" applyFont="1" applyFill="1" applyBorder="1" applyAlignment="1">
      <alignment horizontal="center" wrapText="1"/>
      <protection/>
    </xf>
    <xf numFmtId="180" fontId="2" fillId="4" borderId="0" xfId="30" applyNumberFormat="1" applyFont="1" applyFill="1" applyBorder="1" applyAlignment="1">
      <alignment horizontal="center" wrapText="1"/>
      <protection/>
    </xf>
    <xf numFmtId="175" fontId="2" fillId="2" borderId="7" xfId="28" applyNumberFormat="1" applyFont="1" applyFill="1" applyBorder="1" applyAlignment="1">
      <alignment horizontal="right"/>
      <protection/>
    </xf>
    <xf numFmtId="175" fontId="2" fillId="2" borderId="0" xfId="28" applyNumberFormat="1" applyFont="1" applyFill="1" applyBorder="1" applyAlignment="1">
      <alignment horizontal="right"/>
      <protection/>
    </xf>
    <xf numFmtId="176" fontId="1" fillId="2" borderId="0" xfId="16" applyNumberFormat="1" applyFont="1" applyFill="1" applyBorder="1" applyAlignment="1" applyProtection="1">
      <alignment/>
      <protection/>
    </xf>
    <xf numFmtId="175" fontId="1" fillId="2" borderId="0" xfId="16" applyNumberFormat="1" applyFont="1" applyFill="1" applyAlignment="1">
      <alignment/>
    </xf>
    <xf numFmtId="175" fontId="2" fillId="2" borderId="11" xfId="0" applyNumberFormat="1" applyFont="1" applyFill="1" applyBorder="1" applyAlignment="1">
      <alignment/>
    </xf>
    <xf numFmtId="0" fontId="2" fillId="2" borderId="0" xfId="0" applyFont="1" applyFill="1" applyAlignment="1" quotePrefix="1">
      <alignment horizontal="center"/>
    </xf>
    <xf numFmtId="178" fontId="1" fillId="2" borderId="7" xfId="0" applyNumberFormat="1" applyFont="1" applyFill="1" applyBorder="1" applyAlignment="1">
      <alignment/>
    </xf>
    <xf numFmtId="177" fontId="1" fillId="2" borderId="7" xfId="32" applyNumberFormat="1" applyFont="1" applyFill="1" applyBorder="1" applyAlignment="1">
      <alignment/>
    </xf>
    <xf numFmtId="176" fontId="2" fillId="2" borderId="1" xfId="16" applyNumberFormat="1" applyFont="1" applyFill="1" applyBorder="1" applyAlignment="1">
      <alignment/>
    </xf>
    <xf numFmtId="0" fontId="1" fillId="2" borderId="0" xfId="0" applyFont="1" applyFill="1" applyAlignment="1">
      <alignment wrapText="1"/>
    </xf>
    <xf numFmtId="178" fontId="2" fillId="2" borderId="7" xfId="16" applyNumberFormat="1" applyFont="1" applyFill="1" applyBorder="1" applyAlignment="1">
      <alignment/>
    </xf>
    <xf numFmtId="178" fontId="2" fillId="2" borderId="0" xfId="16" applyNumberFormat="1" applyFont="1" applyFill="1" applyAlignment="1">
      <alignment/>
    </xf>
    <xf numFmtId="180" fontId="2" fillId="2" borderId="0" xfId="30" applyNumberFormat="1" applyFont="1" applyFill="1" applyBorder="1" applyAlignment="1" applyProtection="1">
      <alignment horizontal="left" wrapText="1"/>
      <protection/>
    </xf>
    <xf numFmtId="180" fontId="21" fillId="2" borderId="0" xfId="30" applyNumberFormat="1" applyFont="1" applyFill="1" applyBorder="1">
      <alignment/>
      <protection/>
    </xf>
    <xf numFmtId="180" fontId="2" fillId="3" borderId="8" xfId="30" applyNumberFormat="1" applyFont="1" applyFill="1" applyBorder="1" applyAlignment="1" applyProtection="1">
      <alignment horizontal="left" wrapText="1"/>
      <protection/>
    </xf>
    <xf numFmtId="180" fontId="2" fillId="3" borderId="8" xfId="29" applyNumberFormat="1" applyFont="1" applyFill="1" applyBorder="1" applyAlignment="1">
      <alignment horizontal="center" wrapText="1"/>
      <protection/>
    </xf>
    <xf numFmtId="180" fontId="2" fillId="3" borderId="8" xfId="30" applyNumberFormat="1" applyFont="1" applyFill="1" applyBorder="1" applyAlignment="1">
      <alignment horizontal="center" wrapText="1"/>
      <protection/>
    </xf>
    <xf numFmtId="180" fontId="2" fillId="2" borderId="0" xfId="30" applyNumberFormat="1" applyFont="1" applyFill="1" applyBorder="1" applyAlignment="1">
      <alignment horizontal="center" vertical="top" wrapText="1"/>
      <protection/>
    </xf>
    <xf numFmtId="180" fontId="2" fillId="2" borderId="0" xfId="30" applyNumberFormat="1" applyFont="1" applyFill="1" applyBorder="1" applyAlignment="1">
      <alignment wrapText="1"/>
      <protection/>
    </xf>
    <xf numFmtId="175" fontId="2" fillId="2" borderId="0" xfId="30" applyNumberFormat="1" applyFont="1" applyFill="1" applyBorder="1" applyAlignment="1">
      <alignment horizontal="right"/>
      <protection/>
    </xf>
    <xf numFmtId="175" fontId="1" fillId="2" borderId="0" xfId="30" applyNumberFormat="1" applyFont="1" applyFill="1" applyBorder="1" applyAlignment="1">
      <alignment horizontal="right"/>
      <protection/>
    </xf>
    <xf numFmtId="175" fontId="1" fillId="2" borderId="1" xfId="30" applyNumberFormat="1" applyFont="1" applyFill="1" applyBorder="1" applyAlignment="1">
      <alignment horizontal="right"/>
      <protection/>
    </xf>
    <xf numFmtId="180" fontId="1" fillId="2" borderId="0" xfId="30" applyNumberFormat="1" applyFont="1" applyFill="1" applyBorder="1">
      <alignment/>
      <protection/>
    </xf>
    <xf numFmtId="176" fontId="1" fillId="2" borderId="0" xfId="16" applyNumberFormat="1" applyFont="1" applyFill="1" applyBorder="1" applyAlignment="1">
      <alignment/>
    </xf>
    <xf numFmtId="180" fontId="2" fillId="3" borderId="8" xfId="16" applyNumberFormat="1" applyFont="1" applyFill="1" applyBorder="1" applyAlignment="1" applyProtection="1">
      <alignment horizontal="left" wrapText="1"/>
      <protection/>
    </xf>
    <xf numFmtId="180" fontId="2" fillId="3" borderId="8" xfId="28" applyNumberFormat="1" applyFont="1" applyFill="1" applyBorder="1" applyAlignment="1">
      <alignment horizontal="center" wrapText="1"/>
      <protection/>
    </xf>
    <xf numFmtId="180" fontId="1" fillId="2" borderId="0" xfId="28" applyNumberFormat="1" applyFont="1" applyFill="1" applyBorder="1" applyAlignment="1" applyProtection="1">
      <alignment horizontal="left" wrapText="1"/>
      <protection/>
    </xf>
    <xf numFmtId="180" fontId="2" fillId="2" borderId="0" xfId="16" applyNumberFormat="1" applyFont="1" applyFill="1" applyBorder="1" applyAlignment="1" applyProtection="1">
      <alignment horizontal="center"/>
      <protection/>
    </xf>
    <xf numFmtId="175" fontId="1" fillId="2" borderId="1" xfId="28" applyNumberFormat="1" applyFont="1" applyFill="1" applyBorder="1" applyAlignment="1">
      <alignment horizontal="right"/>
      <protection/>
    </xf>
    <xf numFmtId="180" fontId="1" fillId="2" borderId="0" xfId="28" applyNumberFormat="1" applyFont="1" applyFill="1" applyBorder="1" applyAlignment="1">
      <alignment wrapText="1"/>
      <protection/>
    </xf>
    <xf numFmtId="177" fontId="1" fillId="2" borderId="0" xfId="32" applyNumberFormat="1" applyFont="1" applyFill="1" applyBorder="1" applyAlignment="1">
      <alignment horizontal="right"/>
    </xf>
    <xf numFmtId="173" fontId="4" fillId="2" borderId="0" xfId="16" applyNumberFormat="1" applyFont="1" applyFill="1" applyAlignment="1">
      <alignment/>
    </xf>
    <xf numFmtId="176" fontId="2" fillId="2" borderId="0" xfId="16" applyNumberFormat="1" applyFont="1" applyFill="1" applyAlignment="1">
      <alignment wrapText="1"/>
    </xf>
    <xf numFmtId="176" fontId="2" fillId="3" borderId="0" xfId="16" applyNumberFormat="1" applyFont="1" applyFill="1" applyAlignment="1">
      <alignment horizontal="center" wrapText="1"/>
    </xf>
    <xf numFmtId="173" fontId="1" fillId="2" borderId="0" xfId="16" applyNumberFormat="1" applyFont="1" applyFill="1" applyAlignment="1">
      <alignment wrapText="1"/>
    </xf>
    <xf numFmtId="0" fontId="0" fillId="2" borderId="0" xfId="0" applyFont="1" applyFill="1" applyAlignment="1">
      <alignment wrapText="1"/>
    </xf>
    <xf numFmtId="0" fontId="0" fillId="2" borderId="0" xfId="0" applyFill="1" applyAlignment="1">
      <alignment/>
    </xf>
    <xf numFmtId="180" fontId="3" fillId="2" borderId="0" xfId="28" applyNumberFormat="1" applyFont="1" applyFill="1" applyBorder="1" applyAlignment="1">
      <alignment/>
      <protection/>
    </xf>
    <xf numFmtId="180" fontId="4" fillId="2" borderId="0" xfId="28" applyNumberFormat="1" applyFont="1" applyFill="1" applyBorder="1" applyAlignment="1">
      <alignment/>
      <protection/>
    </xf>
    <xf numFmtId="180" fontId="1" fillId="2" borderId="0" xfId="28" applyNumberFormat="1" applyFont="1" applyFill="1" applyBorder="1" applyAlignment="1">
      <alignment/>
      <protection/>
    </xf>
    <xf numFmtId="180" fontId="2" fillId="2" borderId="0" xfId="28" applyNumberFormat="1" applyFont="1" applyFill="1" applyBorder="1" applyAlignment="1">
      <alignment/>
      <protection/>
    </xf>
    <xf numFmtId="0" fontId="1" fillId="2" borderId="0" xfId="0" applyFont="1" applyFill="1" applyAlignment="1">
      <alignment horizontal="left" indent="1"/>
    </xf>
    <xf numFmtId="176" fontId="1" fillId="2" borderId="0" xfId="16" applyNumberFormat="1" applyFont="1" applyFill="1" applyAlignment="1" quotePrefix="1">
      <alignment/>
    </xf>
    <xf numFmtId="176" fontId="1" fillId="2" borderId="12" xfId="16" applyNumberFormat="1" applyFont="1" applyFill="1" applyBorder="1" applyAlignment="1">
      <alignment/>
    </xf>
    <xf numFmtId="176" fontId="2" fillId="2" borderId="9" xfId="16" applyNumberFormat="1" applyFont="1" applyFill="1" applyBorder="1" applyAlignment="1">
      <alignment/>
    </xf>
    <xf numFmtId="176" fontId="1" fillId="2" borderId="13" xfId="16" applyNumberFormat="1" applyFont="1" applyFill="1" applyBorder="1" applyAlignment="1">
      <alignment/>
    </xf>
    <xf numFmtId="173" fontId="1" fillId="2" borderId="0" xfId="18" applyNumberFormat="1" applyFont="1" applyFill="1" applyBorder="1" applyAlignment="1">
      <alignment horizontal="left"/>
    </xf>
    <xf numFmtId="173" fontId="1" fillId="2" borderId="14" xfId="16" applyNumberFormat="1" applyFont="1" applyFill="1" applyBorder="1" applyAlignment="1">
      <alignment/>
    </xf>
    <xf numFmtId="176" fontId="1" fillId="2" borderId="0" xfId="16" applyNumberFormat="1" applyFont="1" applyFill="1" applyAlignment="1">
      <alignment horizontal="right"/>
    </xf>
    <xf numFmtId="176" fontId="2" fillId="3" borderId="0" xfId="16" applyNumberFormat="1" applyFont="1" applyFill="1" applyAlignment="1">
      <alignment/>
    </xf>
    <xf numFmtId="176" fontId="2" fillId="2" borderId="0" xfId="16" applyNumberFormat="1" applyFont="1" applyFill="1" applyAlignment="1" quotePrefix="1">
      <alignment/>
    </xf>
    <xf numFmtId="176" fontId="2" fillId="3" borderId="0" xfId="16" applyNumberFormat="1" applyFont="1" applyFill="1" applyBorder="1" applyAlignment="1">
      <alignment horizontal="left" wrapText="1"/>
    </xf>
    <xf numFmtId="176" fontId="2" fillId="3" borderId="0" xfId="16" applyNumberFormat="1" applyFont="1" applyFill="1" applyBorder="1" applyAlignment="1">
      <alignment horizontal="center" wrapText="1"/>
    </xf>
    <xf numFmtId="176" fontId="2" fillId="3" borderId="0" xfId="16" applyNumberFormat="1" applyFont="1" applyFill="1" applyBorder="1" applyAlignment="1">
      <alignment horizontal="center" vertical="top" wrapText="1"/>
    </xf>
    <xf numFmtId="176" fontId="2" fillId="3" borderId="0" xfId="16" applyNumberFormat="1" applyFont="1" applyFill="1" applyAlignment="1">
      <alignment horizontal="center"/>
    </xf>
    <xf numFmtId="177" fontId="1" fillId="2" borderId="0" xfId="32" applyNumberFormat="1" applyFont="1" applyFill="1" applyBorder="1" applyAlignment="1">
      <alignment/>
    </xf>
    <xf numFmtId="180" fontId="0" fillId="2" borderId="0" xfId="30" applyNumberFormat="1" applyFont="1" applyFill="1" applyBorder="1">
      <alignment/>
      <protection/>
    </xf>
    <xf numFmtId="0" fontId="20" fillId="0" borderId="0" xfId="0" applyFont="1" applyAlignment="1">
      <alignment/>
    </xf>
    <xf numFmtId="0" fontId="20" fillId="2" borderId="0" xfId="0" applyFont="1" applyFill="1" applyAlignment="1">
      <alignment/>
    </xf>
    <xf numFmtId="176" fontId="1" fillId="2" borderId="0" xfId="16" applyNumberFormat="1" applyFont="1" applyFill="1" applyAlignment="1">
      <alignment wrapText="1"/>
    </xf>
    <xf numFmtId="175" fontId="1" fillId="2" borderId="0" xfId="0" applyNumberFormat="1" applyFont="1" applyFill="1" applyBorder="1" applyAlignment="1">
      <alignment/>
    </xf>
    <xf numFmtId="176" fontId="1" fillId="2" borderId="0" xfId="16" applyNumberFormat="1" applyFont="1" applyFill="1" applyAlignment="1">
      <alignment horizontal="left"/>
    </xf>
    <xf numFmtId="176" fontId="1" fillId="2" borderId="7" xfId="0" applyNumberFormat="1" applyFont="1" applyFill="1" applyBorder="1" applyAlignment="1">
      <alignment horizontal="left"/>
    </xf>
    <xf numFmtId="177" fontId="1" fillId="2" borderId="0" xfId="32" applyNumberFormat="1" applyFont="1" applyFill="1" applyAlignment="1">
      <alignment horizontal="right"/>
    </xf>
    <xf numFmtId="17" fontId="1" fillId="2" borderId="0" xfId="0" applyNumberFormat="1" applyFont="1" applyFill="1" applyAlignment="1">
      <alignment horizontal="center"/>
    </xf>
    <xf numFmtId="181" fontId="1" fillId="2" borderId="0" xfId="0" applyNumberFormat="1" applyFont="1" applyFill="1" applyAlignment="1">
      <alignment/>
    </xf>
    <xf numFmtId="15" fontId="2" fillId="2" borderId="0" xfId="0" applyNumberFormat="1" applyFont="1" applyFill="1" applyAlignment="1" quotePrefix="1">
      <alignment horizontal="center"/>
    </xf>
    <xf numFmtId="0" fontId="1" fillId="5" borderId="0" xfId="0" applyFont="1" applyFill="1" applyAlignment="1">
      <alignment/>
    </xf>
    <xf numFmtId="176" fontId="1" fillId="3" borderId="0" xfId="16" applyNumberFormat="1" applyFont="1" applyFill="1" applyBorder="1" applyAlignment="1" applyProtection="1">
      <alignment wrapText="1"/>
      <protection/>
    </xf>
    <xf numFmtId="176" fontId="2" fillId="3" borderId="0" xfId="16" applyNumberFormat="1" applyFont="1" applyFill="1" applyBorder="1" applyAlignment="1" applyProtection="1">
      <alignment horizontal="left" wrapText="1"/>
      <protection/>
    </xf>
    <xf numFmtId="178" fontId="1" fillId="2" borderId="0" xfId="16" applyNumberFormat="1" applyFont="1" applyFill="1" applyBorder="1" applyAlignment="1">
      <alignment/>
    </xf>
    <xf numFmtId="0" fontId="2" fillId="5" borderId="0" xfId="0" applyFont="1" applyFill="1" applyAlignment="1">
      <alignment/>
    </xf>
    <xf numFmtId="0" fontId="2" fillId="2" borderId="0" xfId="0" applyFont="1" applyFill="1" applyAlignment="1">
      <alignment horizontal="center" wrapText="1"/>
    </xf>
    <xf numFmtId="0" fontId="1" fillId="6" borderId="0" xfId="0" applyFont="1" applyFill="1" applyAlignment="1">
      <alignment/>
    </xf>
    <xf numFmtId="0" fontId="2" fillId="6" borderId="0" xfId="0" applyFont="1" applyFill="1" applyAlignment="1">
      <alignment horizontal="center"/>
    </xf>
    <xf numFmtId="0" fontId="2" fillId="6" borderId="0" xfId="0" applyFont="1" applyFill="1" applyAlignment="1">
      <alignment horizontal="left"/>
    </xf>
    <xf numFmtId="0" fontId="2" fillId="2" borderId="0" xfId="0" applyFont="1" applyFill="1" applyAlignment="1">
      <alignment horizontal="left"/>
    </xf>
    <xf numFmtId="0" fontId="23" fillId="2" borderId="0" xfId="0" applyFont="1" applyFill="1" applyAlignment="1">
      <alignment/>
    </xf>
    <xf numFmtId="177" fontId="1" fillId="6" borderId="0" xfId="32" applyNumberFormat="1" applyFont="1" applyFill="1" applyAlignment="1">
      <alignment/>
    </xf>
    <xf numFmtId="177" fontId="1" fillId="5" borderId="0" xfId="32" applyNumberFormat="1" applyFont="1" applyFill="1" applyAlignment="1">
      <alignment/>
    </xf>
    <xf numFmtId="9" fontId="1" fillId="6" borderId="0" xfId="32" applyNumberFormat="1" applyFont="1" applyFill="1" applyAlignment="1">
      <alignment/>
    </xf>
    <xf numFmtId="177" fontId="2" fillId="2" borderId="9" xfId="32" applyNumberFormat="1" applyFont="1" applyFill="1" applyBorder="1" applyAlignment="1">
      <alignment/>
    </xf>
    <xf numFmtId="177" fontId="1" fillId="2" borderId="1" xfId="32" applyNumberFormat="1" applyFont="1" applyFill="1" applyBorder="1" applyAlignment="1">
      <alignment/>
    </xf>
    <xf numFmtId="175" fontId="2" fillId="2" borderId="9" xfId="16" applyNumberFormat="1" applyFont="1" applyFill="1" applyBorder="1" applyAlignment="1">
      <alignment/>
    </xf>
    <xf numFmtId="175" fontId="15" fillId="2" borderId="0" xfId="16" applyNumberFormat="1" applyFont="1" applyFill="1" applyAlignment="1">
      <alignment/>
    </xf>
    <xf numFmtId="175" fontId="15" fillId="2" borderId="0" xfId="16" applyNumberFormat="1" applyFont="1" applyFill="1" applyBorder="1" applyAlignment="1">
      <alignment/>
    </xf>
    <xf numFmtId="175" fontId="1" fillId="2" borderId="0" xfId="16" applyNumberFormat="1" applyFont="1" applyFill="1" applyBorder="1" applyAlignment="1">
      <alignment/>
    </xf>
    <xf numFmtId="175" fontId="2" fillId="2" borderId="15" xfId="16" applyNumberFormat="1" applyFont="1" applyFill="1" applyBorder="1" applyAlignment="1">
      <alignment/>
    </xf>
    <xf numFmtId="175" fontId="22" fillId="2" borderId="0" xfId="16" applyNumberFormat="1" applyFont="1" applyFill="1" applyAlignment="1">
      <alignment/>
    </xf>
    <xf numFmtId="175" fontId="22" fillId="2" borderId="0" xfId="16" applyNumberFormat="1" applyFont="1" applyFill="1" applyBorder="1" applyAlignment="1">
      <alignment/>
    </xf>
    <xf numFmtId="175" fontId="1" fillId="2" borderId="1" xfId="16" applyNumberFormat="1" applyFont="1" applyFill="1" applyBorder="1" applyAlignment="1">
      <alignment/>
    </xf>
    <xf numFmtId="0" fontId="1" fillId="2" borderId="0" xfId="0" applyFont="1" applyFill="1" applyAlignment="1">
      <alignment/>
    </xf>
    <xf numFmtId="0" fontId="9" fillId="0" borderId="0" xfId="0" applyFont="1" applyBorder="1" applyAlignment="1">
      <alignment/>
    </xf>
    <xf numFmtId="173" fontId="1" fillId="2" borderId="1" xfId="16" applyNumberFormat="1" applyFont="1" applyFill="1" applyBorder="1" applyAlignment="1">
      <alignment/>
    </xf>
    <xf numFmtId="184" fontId="1" fillId="0" borderId="0" xfId="0" applyNumberFormat="1" applyFont="1" applyFill="1" applyBorder="1" applyAlignment="1" applyProtection="1">
      <alignment horizontal="left"/>
      <protection/>
    </xf>
    <xf numFmtId="180" fontId="2" fillId="2" borderId="0" xfId="30" applyNumberFormat="1" applyFont="1" applyFill="1" applyBorder="1">
      <alignment/>
      <protection/>
    </xf>
    <xf numFmtId="175" fontId="2" fillId="2" borderId="0" xfId="30" applyNumberFormat="1" applyFont="1" applyFill="1" applyBorder="1">
      <alignment/>
      <protection/>
    </xf>
    <xf numFmtId="175" fontId="1" fillId="2" borderId="16" xfId="30" applyNumberFormat="1" applyFont="1" applyFill="1" applyBorder="1" applyAlignment="1">
      <alignment horizontal="right"/>
      <protection/>
    </xf>
    <xf numFmtId="175" fontId="1" fillId="2" borderId="17" xfId="30" applyNumberFormat="1" applyFont="1" applyFill="1" applyBorder="1" applyAlignment="1">
      <alignment horizontal="right"/>
      <protection/>
    </xf>
    <xf numFmtId="175" fontId="1" fillId="2" borderId="18" xfId="30" applyNumberFormat="1" applyFont="1" applyFill="1" applyBorder="1" applyAlignment="1">
      <alignment horizontal="right"/>
      <protection/>
    </xf>
    <xf numFmtId="176" fontId="2" fillId="2" borderId="9" xfId="0" applyNumberFormat="1" applyFont="1" applyFill="1" applyBorder="1" applyAlignment="1">
      <alignment/>
    </xf>
    <xf numFmtId="180" fontId="1" fillId="0" borderId="0" xfId="30" applyNumberFormat="1" applyFont="1" applyFill="1" applyBorder="1">
      <alignment/>
      <protection/>
    </xf>
    <xf numFmtId="180" fontId="1" fillId="2" borderId="1" xfId="28" applyNumberFormat="1" applyFont="1" applyFill="1" applyBorder="1" applyAlignment="1">
      <alignment/>
      <protection/>
    </xf>
    <xf numFmtId="171" fontId="1" fillId="0" borderId="0" xfId="0" applyNumberFormat="1" applyFont="1" applyFill="1" applyAlignment="1">
      <alignment/>
    </xf>
    <xf numFmtId="180" fontId="8" fillId="2" borderId="0" xfId="30" applyNumberFormat="1" applyFont="1" applyFill="1" applyBorder="1">
      <alignment/>
      <protection/>
    </xf>
    <xf numFmtId="15" fontId="2" fillId="3" borderId="0" xfId="0" applyNumberFormat="1" applyFont="1" applyFill="1" applyAlignment="1" quotePrefix="1">
      <alignment horizontal="center"/>
    </xf>
    <xf numFmtId="184" fontId="1" fillId="2" borderId="0" xfId="0" applyNumberFormat="1" applyFont="1" applyFill="1" applyBorder="1" applyAlignment="1" applyProtection="1">
      <alignment horizontal="left"/>
      <protection/>
    </xf>
    <xf numFmtId="175" fontId="2" fillId="2" borderId="7" xfId="30" applyNumberFormat="1" applyFont="1" applyFill="1" applyBorder="1" applyAlignment="1">
      <alignment horizontal="right"/>
      <protection/>
    </xf>
    <xf numFmtId="180" fontId="25" fillId="2" borderId="0" xfId="30" applyNumberFormat="1" applyFont="1" applyFill="1" applyBorder="1">
      <alignment/>
      <protection/>
    </xf>
    <xf numFmtId="180" fontId="26" fillId="2" borderId="0" xfId="30" applyNumberFormat="1" applyFont="1" applyFill="1" applyBorder="1">
      <alignment/>
      <protection/>
    </xf>
    <xf numFmtId="180" fontId="24" fillId="2" borderId="0" xfId="30" applyNumberFormat="1" applyFont="1" applyFill="1" applyBorder="1">
      <alignment/>
      <protection/>
    </xf>
    <xf numFmtId="0" fontId="1" fillId="2" borderId="0" xfId="0" applyFont="1" applyFill="1" applyAlignment="1">
      <alignment horizontal="left" wrapText="1"/>
    </xf>
    <xf numFmtId="173" fontId="2" fillId="2" borderId="19" xfId="16" applyNumberFormat="1" applyFont="1" applyFill="1" applyBorder="1" applyAlignment="1">
      <alignment/>
    </xf>
    <xf numFmtId="173" fontId="2" fillId="2" borderId="0" xfId="16" applyNumberFormat="1" applyFont="1" applyFill="1" applyBorder="1" applyAlignment="1">
      <alignment/>
    </xf>
    <xf numFmtId="180" fontId="1" fillId="2" borderId="0" xfId="28" applyNumberFormat="1" applyFont="1" applyFill="1" applyBorder="1" applyAlignment="1">
      <alignment horizontal="right"/>
      <protection/>
    </xf>
    <xf numFmtId="173" fontId="2" fillId="3" borderId="0" xfId="18" applyNumberFormat="1" applyFont="1" applyFill="1" applyBorder="1" applyAlignment="1">
      <alignment horizontal="center"/>
    </xf>
    <xf numFmtId="175" fontId="2" fillId="2" borderId="0" xfId="0" applyNumberFormat="1" applyFont="1" applyFill="1" applyBorder="1" applyAlignment="1">
      <alignment/>
    </xf>
    <xf numFmtId="184" fontId="4" fillId="0" borderId="0" xfId="0" applyNumberFormat="1" applyFont="1" applyBorder="1" applyAlignment="1">
      <alignment/>
    </xf>
    <xf numFmtId="184" fontId="3" fillId="0" borderId="0" xfId="0" applyNumberFormat="1" applyFont="1" applyFill="1" applyBorder="1" applyAlignment="1">
      <alignment/>
    </xf>
    <xf numFmtId="176" fontId="15" fillId="2" borderId="0" xfId="0" applyNumberFormat="1" applyFont="1" applyFill="1" applyAlignment="1">
      <alignment/>
    </xf>
    <xf numFmtId="177" fontId="1" fillId="2" borderId="0" xfId="32" applyNumberFormat="1" applyFont="1" applyFill="1" applyBorder="1" applyAlignment="1">
      <alignment horizontal="right"/>
    </xf>
    <xf numFmtId="175" fontId="1" fillId="2" borderId="16" xfId="0" applyNumberFormat="1" applyFont="1" applyFill="1" applyBorder="1" applyAlignment="1">
      <alignment/>
    </xf>
    <xf numFmtId="175" fontId="1" fillId="2" borderId="18" xfId="0" applyNumberFormat="1" applyFont="1" applyFill="1" applyBorder="1" applyAlignment="1">
      <alignment/>
    </xf>
    <xf numFmtId="175" fontId="1" fillId="2" borderId="17" xfId="0" applyNumberFormat="1" applyFont="1" applyFill="1" applyBorder="1" applyAlignment="1">
      <alignment/>
    </xf>
    <xf numFmtId="177" fontId="1" fillId="2" borderId="16" xfId="32" applyNumberFormat="1" applyFont="1" applyFill="1" applyBorder="1" applyAlignment="1">
      <alignment/>
    </xf>
    <xf numFmtId="177" fontId="1" fillId="2" borderId="18" xfId="32" applyNumberFormat="1" applyFont="1" applyFill="1" applyBorder="1" applyAlignment="1">
      <alignment/>
    </xf>
    <xf numFmtId="175" fontId="2" fillId="2" borderId="9" xfId="0" applyNumberFormat="1" applyFont="1" applyFill="1" applyBorder="1" applyAlignment="1">
      <alignment/>
    </xf>
    <xf numFmtId="175" fontId="1" fillId="2" borderId="0" xfId="0" applyNumberFormat="1" applyFont="1" applyFill="1" applyAlignment="1">
      <alignment/>
    </xf>
    <xf numFmtId="0" fontId="2" fillId="2" borderId="0" xfId="0" applyFont="1" applyFill="1" applyBorder="1" applyAlignment="1">
      <alignment/>
    </xf>
    <xf numFmtId="173" fontId="2" fillId="3" borderId="0" xfId="18" applyNumberFormat="1" applyFont="1" applyFill="1" applyAlignment="1" quotePrefix="1">
      <alignment horizontal="center" wrapText="1"/>
    </xf>
    <xf numFmtId="173" fontId="2" fillId="3" borderId="0" xfId="18" applyNumberFormat="1" applyFont="1" applyFill="1" applyAlignment="1">
      <alignment horizontal="center"/>
    </xf>
    <xf numFmtId="175" fontId="1" fillId="2" borderId="0" xfId="16" applyNumberFormat="1" applyFont="1" applyFill="1" applyBorder="1" applyAlignment="1">
      <alignment/>
    </xf>
    <xf numFmtId="180" fontId="1" fillId="2" borderId="0" xfId="16" applyNumberFormat="1" applyFont="1" applyFill="1" applyAlignment="1">
      <alignment/>
    </xf>
    <xf numFmtId="38" fontId="1" fillId="7" borderId="0" xfId="31" applyNumberFormat="1" applyFont="1" applyFill="1">
      <alignment/>
      <protection/>
    </xf>
    <xf numFmtId="186" fontId="1" fillId="2" borderId="0" xfId="31" applyNumberFormat="1" applyFont="1" applyFill="1">
      <alignment/>
      <protection/>
    </xf>
    <xf numFmtId="173" fontId="2" fillId="3" borderId="8" xfId="18" applyNumberFormat="1" applyFont="1" applyFill="1" applyBorder="1" applyAlignment="1" quotePrefix="1">
      <alignment horizontal="center" wrapText="1"/>
    </xf>
    <xf numFmtId="176" fontId="2" fillId="3" borderId="0" xfId="16" applyNumberFormat="1" applyFont="1" applyFill="1" applyAlignment="1" quotePrefix="1">
      <alignment horizontal="right" wrapText="1"/>
    </xf>
    <xf numFmtId="176" fontId="2" fillId="3" borderId="0" xfId="16" applyNumberFormat="1" applyFont="1" applyFill="1" applyAlignment="1">
      <alignment horizontal="right" wrapText="1"/>
    </xf>
    <xf numFmtId="176" fontId="1" fillId="2" borderId="7" xfId="16" applyNumberFormat="1" applyFont="1" applyFill="1" applyBorder="1" applyAlignment="1">
      <alignment/>
    </xf>
    <xf numFmtId="175" fontId="1" fillId="2" borderId="0" xfId="16" applyNumberFormat="1" applyFont="1" applyFill="1" applyAlignment="1">
      <alignment/>
    </xf>
    <xf numFmtId="177" fontId="0" fillId="2" borderId="0" xfId="0" applyNumberFormat="1" applyFill="1" applyAlignment="1">
      <alignment/>
    </xf>
    <xf numFmtId="178" fontId="1" fillId="0" borderId="2" xfId="16" applyNumberFormat="1" applyFont="1" applyFill="1" applyBorder="1" applyAlignment="1">
      <alignment/>
    </xf>
    <xf numFmtId="0" fontId="2" fillId="2" borderId="0" xfId="0" applyFont="1" applyFill="1" applyBorder="1" applyAlignment="1">
      <alignment horizontal="left" wrapText="1"/>
    </xf>
    <xf numFmtId="187" fontId="1" fillId="2" borderId="0" xfId="0" applyNumberFormat="1" applyFont="1" applyFill="1" applyAlignment="1">
      <alignment/>
    </xf>
    <xf numFmtId="176" fontId="2" fillId="2" borderId="0" xfId="0" applyNumberFormat="1" applyFont="1" applyFill="1" applyBorder="1" applyAlignment="1">
      <alignment/>
    </xf>
    <xf numFmtId="176" fontId="2" fillId="2" borderId="1" xfId="0" applyNumberFormat="1" applyFont="1" applyFill="1" applyBorder="1" applyAlignment="1">
      <alignment/>
    </xf>
    <xf numFmtId="176" fontId="1" fillId="2" borderId="0" xfId="0" applyNumberFormat="1" applyFont="1" applyFill="1" applyBorder="1" applyAlignment="1">
      <alignment/>
    </xf>
    <xf numFmtId="176" fontId="1" fillId="2" borderId="1" xfId="0" applyNumberFormat="1" applyFont="1" applyFill="1" applyBorder="1" applyAlignment="1">
      <alignment/>
    </xf>
    <xf numFmtId="176" fontId="27" fillId="2" borderId="0" xfId="0" applyNumberFormat="1" applyFont="1" applyFill="1" applyAlignment="1">
      <alignment/>
    </xf>
    <xf numFmtId="0" fontId="2" fillId="2" borderId="0" xfId="0" applyFont="1" applyFill="1" applyAlignment="1">
      <alignment/>
    </xf>
    <xf numFmtId="0" fontId="24" fillId="2" borderId="0" xfId="0" applyFont="1" applyFill="1" applyBorder="1" applyAlignment="1">
      <alignment/>
    </xf>
    <xf numFmtId="0" fontId="0" fillId="2" borderId="0" xfId="0" applyFill="1" applyBorder="1" applyAlignment="1">
      <alignment/>
    </xf>
    <xf numFmtId="0" fontId="3" fillId="0" borderId="0" xfId="0" applyFont="1" applyAlignment="1">
      <alignment/>
    </xf>
    <xf numFmtId="176" fontId="4" fillId="3" borderId="0" xfId="16" applyNumberFormat="1" applyFont="1" applyFill="1" applyAlignment="1">
      <alignment horizontal="center"/>
    </xf>
    <xf numFmtId="176" fontId="4" fillId="3" borderId="0" xfId="16" applyNumberFormat="1" applyFont="1" applyFill="1" applyAlignment="1">
      <alignment horizontal="center" wrapText="1"/>
    </xf>
    <xf numFmtId="176" fontId="4" fillId="3" borderId="0" xfId="16" applyNumberFormat="1" applyFont="1" applyFill="1" applyBorder="1" applyAlignment="1">
      <alignment horizontal="center" wrapText="1"/>
    </xf>
    <xf numFmtId="176" fontId="1" fillId="2" borderId="0" xfId="16" applyNumberFormat="1" applyFont="1" applyFill="1" applyAlignment="1" quotePrefix="1">
      <alignment/>
    </xf>
    <xf numFmtId="176" fontId="1" fillId="2" borderId="0" xfId="16" applyNumberFormat="1" applyFont="1" applyFill="1" applyAlignment="1">
      <alignment horizontal="left" indent="1"/>
    </xf>
    <xf numFmtId="182" fontId="1" fillId="2" borderId="0" xfId="32" applyNumberFormat="1" applyFont="1" applyFill="1" applyBorder="1" applyAlignment="1">
      <alignment horizontal="right"/>
    </xf>
    <xf numFmtId="177" fontId="0" fillId="2" borderId="0" xfId="32" applyNumberFormat="1" applyFill="1" applyAlignment="1">
      <alignment/>
    </xf>
    <xf numFmtId="178" fontId="0" fillId="2" borderId="0" xfId="0" applyNumberFormat="1" applyFill="1" applyAlignment="1">
      <alignment/>
    </xf>
    <xf numFmtId="0" fontId="3" fillId="2" borderId="0" xfId="0" applyFont="1" applyFill="1" applyAlignment="1">
      <alignment/>
    </xf>
    <xf numFmtId="176" fontId="3" fillId="2" borderId="0" xfId="16" applyNumberFormat="1" applyFont="1" applyFill="1" applyAlignment="1">
      <alignment/>
    </xf>
    <xf numFmtId="178" fontId="3" fillId="2" borderId="0" xfId="16" applyNumberFormat="1" applyFont="1" applyFill="1" applyAlignment="1">
      <alignment/>
    </xf>
    <xf numFmtId="0" fontId="0" fillId="0" borderId="0" xfId="0" applyAlignment="1">
      <alignment wrapText="1"/>
    </xf>
    <xf numFmtId="0" fontId="24" fillId="3" borderId="0" xfId="0" applyFont="1" applyFill="1" applyBorder="1" applyAlignment="1">
      <alignment wrapText="1"/>
    </xf>
    <xf numFmtId="0" fontId="24" fillId="3" borderId="0" xfId="0" applyFont="1" applyFill="1" applyBorder="1" applyAlignment="1" quotePrefix="1">
      <alignment horizontal="center" wrapText="1"/>
    </xf>
    <xf numFmtId="0" fontId="24" fillId="3" borderId="3" xfId="0" applyFont="1" applyFill="1" applyBorder="1" applyAlignment="1" quotePrefix="1">
      <alignment horizontal="left" wrapText="1"/>
    </xf>
    <xf numFmtId="0" fontId="24" fillId="3" borderId="19" xfId="0" applyFont="1" applyFill="1" applyBorder="1" applyAlignment="1">
      <alignment horizontal="center" wrapText="1"/>
    </xf>
    <xf numFmtId="0" fontId="24" fillId="3" borderId="4" xfId="0" applyFont="1" applyFill="1" applyBorder="1" applyAlignment="1">
      <alignment horizontal="center"/>
    </xf>
    <xf numFmtId="0" fontId="24" fillId="3" borderId="5" xfId="0" applyFont="1" applyFill="1" applyBorder="1" applyAlignment="1">
      <alignment wrapText="1"/>
    </xf>
    <xf numFmtId="0" fontId="24" fillId="3" borderId="1" xfId="0" applyFont="1" applyFill="1" applyBorder="1" applyAlignment="1">
      <alignment/>
    </xf>
    <xf numFmtId="0" fontId="24" fillId="3" borderId="6" xfId="0" applyFont="1" applyFill="1" applyBorder="1" applyAlignment="1">
      <alignment/>
    </xf>
    <xf numFmtId="176" fontId="3" fillId="2" borderId="0" xfId="0" applyNumberFormat="1" applyFont="1" applyFill="1" applyAlignment="1">
      <alignment/>
    </xf>
    <xf numFmtId="0" fontId="24" fillId="2" borderId="0" xfId="0" applyFont="1" applyFill="1" applyBorder="1" applyAlignment="1">
      <alignment wrapText="1"/>
    </xf>
    <xf numFmtId="0" fontId="0" fillId="2" borderId="0" xfId="0" applyFill="1" applyAlignment="1">
      <alignment wrapText="1"/>
    </xf>
    <xf numFmtId="176" fontId="24" fillId="2" borderId="0" xfId="16" applyNumberFormat="1" applyFont="1" applyFill="1" applyBorder="1" applyAlignment="1">
      <alignment/>
    </xf>
    <xf numFmtId="0" fontId="0" fillId="2" borderId="0" xfId="0" applyFill="1" applyBorder="1" applyAlignment="1">
      <alignment horizontal="left" wrapText="1" indent="1"/>
    </xf>
    <xf numFmtId="176" fontId="0" fillId="2" borderId="3" xfId="16" applyNumberFormat="1" applyFill="1" applyBorder="1" applyAlignment="1">
      <alignment/>
    </xf>
    <xf numFmtId="176" fontId="0" fillId="2" borderId="19" xfId="16" applyNumberFormat="1" applyFill="1" applyBorder="1" applyAlignment="1">
      <alignment/>
    </xf>
    <xf numFmtId="176" fontId="0" fillId="2" borderId="4" xfId="16" applyNumberFormat="1" applyFill="1" applyBorder="1" applyAlignment="1">
      <alignment/>
    </xf>
    <xf numFmtId="176" fontId="0" fillId="2" borderId="12" xfId="16" applyNumberFormat="1" applyFill="1" applyBorder="1" applyAlignment="1">
      <alignment/>
    </xf>
    <xf numFmtId="176" fontId="0" fillId="2" borderId="0" xfId="16" applyNumberFormat="1" applyFill="1" applyBorder="1" applyAlignment="1">
      <alignment/>
    </xf>
    <xf numFmtId="176" fontId="0" fillId="2" borderId="13" xfId="16" applyNumberFormat="1" applyFill="1" applyBorder="1" applyAlignment="1">
      <alignment/>
    </xf>
    <xf numFmtId="176" fontId="0" fillId="2" borderId="5" xfId="16" applyNumberFormat="1" applyFill="1" applyBorder="1" applyAlignment="1">
      <alignment/>
    </xf>
    <xf numFmtId="176" fontId="0" fillId="2" borderId="1" xfId="16" applyNumberFormat="1" applyFill="1" applyBorder="1" applyAlignment="1">
      <alignment/>
    </xf>
    <xf numFmtId="176" fontId="24" fillId="2" borderId="0" xfId="0" applyNumberFormat="1" applyFont="1" applyFill="1" applyBorder="1" applyAlignment="1">
      <alignment/>
    </xf>
    <xf numFmtId="0" fontId="0" fillId="2" borderId="0" xfId="0" applyFill="1" applyBorder="1" applyAlignment="1">
      <alignment horizontal="left" wrapText="1"/>
    </xf>
    <xf numFmtId="0" fontId="0" fillId="2" borderId="0" xfId="0" applyFill="1" applyBorder="1" applyAlignment="1">
      <alignment wrapText="1"/>
    </xf>
    <xf numFmtId="176" fontId="24" fillId="2" borderId="7" xfId="16" applyNumberFormat="1" applyFont="1" applyFill="1" applyBorder="1" applyAlignment="1">
      <alignment/>
    </xf>
    <xf numFmtId="0" fontId="9" fillId="2" borderId="0" xfId="0" applyFont="1" applyFill="1" applyBorder="1" applyAlignment="1">
      <alignment wrapText="1"/>
    </xf>
    <xf numFmtId="0" fontId="0" fillId="2" borderId="12" xfId="0" applyFill="1" applyBorder="1" applyAlignment="1">
      <alignment wrapText="1"/>
    </xf>
    <xf numFmtId="0" fontId="0" fillId="2" borderId="12" xfId="0" applyFont="1" applyFill="1" applyBorder="1" applyAlignment="1">
      <alignment wrapText="1"/>
    </xf>
    <xf numFmtId="176" fontId="0" fillId="2" borderId="4" xfId="16" applyNumberFormat="1" applyFont="1" applyFill="1" applyBorder="1" applyAlignment="1">
      <alignment horizontal="right"/>
    </xf>
    <xf numFmtId="176" fontId="0" fillId="2" borderId="6" xfId="16" applyNumberFormat="1" applyFont="1" applyFill="1" applyBorder="1" applyAlignment="1">
      <alignment horizontal="right"/>
    </xf>
    <xf numFmtId="0" fontId="24" fillId="2" borderId="12" xfId="0" applyFont="1" applyFill="1" applyBorder="1" applyAlignment="1">
      <alignment wrapText="1"/>
    </xf>
    <xf numFmtId="0" fontId="3" fillId="2" borderId="5" xfId="0" applyFont="1" applyFill="1" applyBorder="1" applyAlignment="1">
      <alignment wrapText="1"/>
    </xf>
    <xf numFmtId="0" fontId="0" fillId="2" borderId="1" xfId="0" applyFill="1" applyBorder="1" applyAlignment="1">
      <alignment/>
    </xf>
    <xf numFmtId="177" fontId="1" fillId="5" borderId="0" xfId="32" applyNumberFormat="1" applyFont="1" applyFill="1" applyAlignment="1">
      <alignment horizontal="right"/>
    </xf>
    <xf numFmtId="0" fontId="0" fillId="2" borderId="3" xfId="0" applyFill="1" applyBorder="1" applyAlignment="1">
      <alignment wrapText="1"/>
    </xf>
    <xf numFmtId="171" fontId="1" fillId="2" borderId="0" xfId="0" applyNumberFormat="1" applyFont="1" applyFill="1" applyAlignment="1">
      <alignment/>
    </xf>
    <xf numFmtId="0" fontId="3" fillId="0" borderId="0" xfId="0" applyFont="1" applyBorder="1" applyAlignment="1">
      <alignment/>
    </xf>
    <xf numFmtId="0" fontId="4" fillId="0" borderId="0" xfId="0" applyFont="1" applyBorder="1" applyAlignment="1" quotePrefix="1">
      <alignment horizontal="right"/>
    </xf>
    <xf numFmtId="0" fontId="4" fillId="8" borderId="0" xfId="0" applyFont="1" applyFill="1" applyBorder="1" applyAlignment="1">
      <alignment/>
    </xf>
    <xf numFmtId="0" fontId="4" fillId="8" borderId="0" xfId="0" applyFont="1" applyFill="1" applyBorder="1" applyAlignment="1">
      <alignment horizontal="right"/>
    </xf>
    <xf numFmtId="176" fontId="3" fillId="0" borderId="0" xfId="16" applyNumberFormat="1" applyFont="1" applyBorder="1" applyAlignment="1">
      <alignment horizontal="right"/>
    </xf>
    <xf numFmtId="176" fontId="4" fillId="8" borderId="0" xfId="16" applyNumberFormat="1" applyFont="1" applyFill="1" applyBorder="1" applyAlignment="1">
      <alignment horizontal="right"/>
    </xf>
    <xf numFmtId="177" fontId="3" fillId="0" borderId="0" xfId="32" applyNumberFormat="1" applyFont="1" applyBorder="1" applyAlignment="1">
      <alignment horizontal="right"/>
    </xf>
    <xf numFmtId="0" fontId="3" fillId="0" borderId="0" xfId="0" applyFont="1" applyBorder="1" applyAlignment="1">
      <alignment horizontal="right"/>
    </xf>
    <xf numFmtId="176" fontId="3" fillId="0" borderId="0" xfId="16" applyNumberFormat="1" applyFont="1" applyFill="1" applyBorder="1" applyAlignment="1">
      <alignment horizontal="right"/>
    </xf>
    <xf numFmtId="0" fontId="23" fillId="0" borderId="0" xfId="0" applyFont="1" applyBorder="1" applyAlignment="1">
      <alignment/>
    </xf>
    <xf numFmtId="0" fontId="23" fillId="0" borderId="0" xfId="0" applyFont="1" applyBorder="1" applyAlignment="1">
      <alignment horizontal="right"/>
    </xf>
    <xf numFmtId="173" fontId="3" fillId="0" borderId="0" xfId="16" applyNumberFormat="1" applyFont="1" applyFill="1" applyBorder="1" applyAlignment="1">
      <alignment horizontal="right"/>
    </xf>
    <xf numFmtId="173" fontId="3" fillId="0" borderId="0" xfId="16" applyNumberFormat="1" applyFont="1" applyBorder="1" applyAlignment="1">
      <alignment horizontal="right"/>
    </xf>
    <xf numFmtId="173" fontId="4" fillId="8" borderId="0" xfId="16" applyNumberFormat="1" applyFont="1" applyFill="1" applyBorder="1" applyAlignment="1">
      <alignment horizontal="right"/>
    </xf>
    <xf numFmtId="0" fontId="4" fillId="0" borderId="0" xfId="0" applyFont="1" applyFill="1" applyBorder="1" applyAlignment="1">
      <alignment/>
    </xf>
    <xf numFmtId="173" fontId="4" fillId="0" borderId="0" xfId="16" applyNumberFormat="1" applyFont="1" applyFill="1" applyBorder="1" applyAlignment="1">
      <alignment horizontal="right"/>
    </xf>
    <xf numFmtId="15" fontId="4" fillId="0" borderId="0" xfId="0" applyNumberFormat="1" applyFont="1" applyBorder="1" applyAlignment="1" quotePrefix="1">
      <alignment horizontal="right"/>
    </xf>
    <xf numFmtId="0" fontId="3" fillId="0" borderId="0" xfId="0" applyFont="1" applyFill="1" applyBorder="1" applyAlignment="1">
      <alignment/>
    </xf>
    <xf numFmtId="0" fontId="4" fillId="0" borderId="0" xfId="0" applyFont="1" applyFill="1" applyBorder="1" applyAlignment="1">
      <alignment horizontal="right"/>
    </xf>
    <xf numFmtId="173" fontId="3" fillId="0" borderId="0" xfId="0" applyNumberFormat="1" applyFont="1" applyBorder="1" applyAlignment="1">
      <alignment horizontal="right"/>
    </xf>
    <xf numFmtId="0" fontId="4" fillId="6" borderId="0" xfId="0" applyFont="1" applyFill="1" applyBorder="1" applyAlignment="1">
      <alignment/>
    </xf>
    <xf numFmtId="188" fontId="1" fillId="2" borderId="1" xfId="16" applyNumberFormat="1" applyFont="1" applyFill="1" applyBorder="1" applyAlignment="1">
      <alignment/>
    </xf>
    <xf numFmtId="173" fontId="4" fillId="6" borderId="0" xfId="16" applyNumberFormat="1" applyFont="1" applyFill="1" applyBorder="1" applyAlignment="1">
      <alignment horizontal="right"/>
    </xf>
    <xf numFmtId="0" fontId="4" fillId="8" borderId="0" xfId="0" applyFont="1" applyFill="1" applyBorder="1" applyAlignment="1" quotePrefix="1">
      <alignment horizontal="right"/>
    </xf>
    <xf numFmtId="0" fontId="0" fillId="0" borderId="0" xfId="0" applyBorder="1" applyAlignment="1">
      <alignment/>
    </xf>
    <xf numFmtId="178" fontId="4" fillId="2" borderId="0" xfId="16" applyNumberFormat="1" applyFont="1" applyFill="1" applyAlignment="1">
      <alignment/>
    </xf>
    <xf numFmtId="176" fontId="0" fillId="0" borderId="0" xfId="0" applyNumberFormat="1" applyAlignment="1">
      <alignment/>
    </xf>
    <xf numFmtId="176" fontId="1" fillId="2" borderId="0" xfId="32" applyNumberFormat="1" applyFont="1" applyFill="1" applyBorder="1" applyAlignment="1">
      <alignment horizontal="right"/>
    </xf>
    <xf numFmtId="182" fontId="1" fillId="2" borderId="0" xfId="0" applyNumberFormat="1" applyFont="1" applyFill="1" applyAlignment="1">
      <alignment/>
    </xf>
    <xf numFmtId="3" fontId="1" fillId="2" borderId="0" xfId="28" applyNumberFormat="1" applyFont="1" applyFill="1" applyBorder="1" applyAlignment="1">
      <alignment/>
      <protection/>
    </xf>
    <xf numFmtId="3" fontId="1" fillId="2" borderId="0" xfId="28" applyNumberFormat="1" applyFont="1" applyFill="1" applyBorder="1" applyAlignment="1">
      <alignment horizontal="right"/>
      <protection/>
    </xf>
    <xf numFmtId="175" fontId="2" fillId="2" borderId="20" xfId="0" applyNumberFormat="1" applyFont="1" applyFill="1" applyBorder="1" applyAlignment="1">
      <alignment/>
    </xf>
    <xf numFmtId="185" fontId="1" fillId="2" borderId="0" xfId="31" applyNumberFormat="1" applyFont="1" applyFill="1">
      <alignment/>
      <protection/>
    </xf>
    <xf numFmtId="190" fontId="1" fillId="2" borderId="0" xfId="16" applyNumberFormat="1" applyFont="1" applyFill="1" applyAlignment="1">
      <alignment/>
    </xf>
    <xf numFmtId="189" fontId="1" fillId="2" borderId="0" xfId="16" applyNumberFormat="1" applyFont="1" applyFill="1" applyAlignment="1">
      <alignment/>
    </xf>
    <xf numFmtId="175" fontId="2" fillId="2" borderId="1" xfId="28" applyNumberFormat="1" applyFont="1" applyFill="1" applyBorder="1" applyAlignment="1">
      <alignment horizontal="right"/>
      <protection/>
    </xf>
    <xf numFmtId="40" fontId="1" fillId="2" borderId="0" xfId="31" applyNumberFormat="1" applyFont="1" applyFill="1" applyAlignment="1">
      <alignment wrapText="1"/>
      <protection/>
    </xf>
    <xf numFmtId="178" fontId="1" fillId="2" borderId="1" xfId="16" applyNumberFormat="1" applyFont="1" applyFill="1" applyBorder="1" applyAlignment="1">
      <alignment/>
    </xf>
    <xf numFmtId="180" fontId="1" fillId="2" borderId="1" xfId="30" applyNumberFormat="1" applyFont="1" applyFill="1" applyBorder="1">
      <alignment/>
      <protection/>
    </xf>
    <xf numFmtId="180" fontId="2" fillId="2" borderId="0" xfId="29" applyNumberFormat="1" applyFont="1" applyFill="1" applyBorder="1" applyAlignment="1">
      <alignment horizontal="center" wrapText="1"/>
      <protection/>
    </xf>
    <xf numFmtId="180" fontId="2" fillId="2" borderId="0" xfId="30" applyNumberFormat="1" applyFont="1" applyFill="1" applyBorder="1" applyAlignment="1">
      <alignment horizontal="center" wrapText="1"/>
      <protection/>
    </xf>
    <xf numFmtId="0" fontId="3" fillId="2" borderId="0" xfId="0" applyFont="1" applyFill="1" applyBorder="1" applyAlignment="1">
      <alignment wrapText="1"/>
    </xf>
    <xf numFmtId="176" fontId="0" fillId="2" borderId="13" xfId="16" applyNumberFormat="1" applyFont="1" applyFill="1" applyBorder="1" applyAlignment="1">
      <alignment horizontal="right"/>
    </xf>
    <xf numFmtId="17" fontId="1" fillId="2" borderId="1" xfId="0" applyNumberFormat="1" applyFont="1" applyFill="1" applyBorder="1" applyAlignment="1" quotePrefix="1">
      <alignment horizontal="center"/>
    </xf>
    <xf numFmtId="1" fontId="3" fillId="0" borderId="0" xfId="0" applyNumberFormat="1" applyFont="1" applyFill="1" applyBorder="1" applyAlignment="1">
      <alignment horizontal="right"/>
    </xf>
    <xf numFmtId="1" fontId="3" fillId="0" borderId="0" xfId="0" applyNumberFormat="1" applyFont="1" applyBorder="1" applyAlignment="1">
      <alignment horizontal="right"/>
    </xf>
    <xf numFmtId="178" fontId="1" fillId="2" borderId="9" xfId="16" applyNumberFormat="1" applyFont="1" applyFill="1" applyBorder="1" applyAlignment="1">
      <alignment/>
    </xf>
    <xf numFmtId="188" fontId="1" fillId="2" borderId="0" xfId="16" applyNumberFormat="1" applyFont="1" applyFill="1" applyBorder="1" applyAlignment="1">
      <alignment/>
    </xf>
    <xf numFmtId="177" fontId="1" fillId="2" borderId="17" xfId="32" applyNumberFormat="1" applyFont="1" applyFill="1" applyBorder="1" applyAlignment="1">
      <alignment horizontal="right"/>
    </xf>
    <xf numFmtId="177" fontId="21" fillId="2" borderId="0" xfId="32" applyNumberFormat="1" applyFont="1" applyFill="1" applyBorder="1" applyAlignment="1">
      <alignment/>
    </xf>
    <xf numFmtId="0" fontId="1" fillId="2" borderId="0" xfId="0" applyFont="1" applyFill="1" applyAlignment="1" quotePrefix="1">
      <alignment/>
    </xf>
    <xf numFmtId="176" fontId="1" fillId="2" borderId="3" xfId="16" applyNumberFormat="1" applyFont="1" applyFill="1" applyBorder="1" applyAlignment="1">
      <alignment/>
    </xf>
    <xf numFmtId="177" fontId="1" fillId="2" borderId="4" xfId="32" applyNumberFormat="1" applyFont="1" applyFill="1" applyBorder="1" applyAlignment="1">
      <alignment/>
    </xf>
    <xf numFmtId="176" fontId="1" fillId="2" borderId="5" xfId="16" applyNumberFormat="1" applyFont="1" applyFill="1" applyBorder="1" applyAlignment="1">
      <alignment/>
    </xf>
    <xf numFmtId="177" fontId="1" fillId="2" borderId="6" xfId="32" applyNumberFormat="1" applyFont="1" applyFill="1" applyBorder="1" applyAlignment="1">
      <alignment/>
    </xf>
    <xf numFmtId="176" fontId="0" fillId="2" borderId="0" xfId="16" applyNumberFormat="1" applyFont="1" applyFill="1" applyBorder="1" applyAlignment="1">
      <alignment/>
    </xf>
    <xf numFmtId="0" fontId="1" fillId="2" borderId="0" xfId="0" applyFont="1" applyFill="1" applyAlignment="1">
      <alignment horizontal="justify"/>
    </xf>
    <xf numFmtId="178" fontId="1" fillId="2" borderId="1" xfId="28" applyNumberFormat="1" applyFont="1" applyFill="1" applyBorder="1" applyAlignment="1">
      <alignment/>
      <protection/>
    </xf>
    <xf numFmtId="0" fontId="0" fillId="2" borderId="12" xfId="0" applyFill="1" applyBorder="1" applyAlignment="1" quotePrefix="1">
      <alignment wrapText="1"/>
    </xf>
    <xf numFmtId="0" fontId="1" fillId="2" borderId="0" xfId="0" applyFont="1" applyFill="1" applyAlignment="1">
      <alignment horizontal="left" wrapText="1" indent="1"/>
    </xf>
    <xf numFmtId="173" fontId="1" fillId="2" borderId="4" xfId="16" applyNumberFormat="1" applyFont="1" applyFill="1" applyBorder="1" applyAlignment="1">
      <alignment/>
    </xf>
    <xf numFmtId="173" fontId="1" fillId="2" borderId="13" xfId="16" applyNumberFormat="1" applyFont="1" applyFill="1" applyBorder="1" applyAlignment="1">
      <alignment/>
    </xf>
    <xf numFmtId="173" fontId="1" fillId="2" borderId="6" xfId="16" applyNumberFormat="1" applyFont="1" applyFill="1" applyBorder="1" applyAlignment="1">
      <alignment/>
    </xf>
    <xf numFmtId="0" fontId="4" fillId="2" borderId="0" xfId="0" applyFont="1" applyFill="1" applyBorder="1" applyAlignment="1" quotePrefix="1">
      <alignment horizontal="right"/>
    </xf>
    <xf numFmtId="0" fontId="0" fillId="0" borderId="0" xfId="0" applyFont="1" applyAlignment="1">
      <alignment/>
    </xf>
    <xf numFmtId="171" fontId="2" fillId="2" borderId="0" xfId="16" applyFont="1" applyFill="1" applyAlignment="1" quotePrefix="1">
      <alignment/>
    </xf>
    <xf numFmtId="173" fontId="1" fillId="2" borderId="16" xfId="16" applyNumberFormat="1" applyFont="1" applyFill="1" applyBorder="1" applyAlignment="1">
      <alignment/>
    </xf>
    <xf numFmtId="173" fontId="1" fillId="2" borderId="17" xfId="16" applyNumberFormat="1" applyFont="1" applyFill="1" applyBorder="1" applyAlignment="1">
      <alignment/>
    </xf>
    <xf numFmtId="17" fontId="1" fillId="2" borderId="0" xfId="0" applyNumberFormat="1" applyFont="1" applyFill="1" applyAlignment="1" quotePrefix="1">
      <alignment horizontal="center"/>
    </xf>
    <xf numFmtId="0" fontId="0" fillId="2" borderId="19" xfId="0" applyFill="1" applyBorder="1" applyAlignment="1">
      <alignment/>
    </xf>
    <xf numFmtId="1" fontId="3" fillId="0" borderId="0" xfId="0" applyNumberFormat="1" applyFont="1" applyBorder="1" applyAlignment="1">
      <alignment/>
    </xf>
    <xf numFmtId="174" fontId="1" fillId="2" borderId="0" xfId="18" applyNumberFormat="1" applyFont="1" applyFill="1" applyAlignment="1">
      <alignment horizontal="right"/>
    </xf>
    <xf numFmtId="191" fontId="1" fillId="5" borderId="0" xfId="18" applyNumberFormat="1" applyFont="1" applyFill="1" applyBorder="1" applyAlignment="1">
      <alignment/>
    </xf>
    <xf numFmtId="191" fontId="1" fillId="6" borderId="0" xfId="18" applyNumberFormat="1" applyFont="1" applyFill="1" applyBorder="1" applyAlignment="1">
      <alignment/>
    </xf>
    <xf numFmtId="173" fontId="0" fillId="3" borderId="0" xfId="16" applyNumberFormat="1" applyFont="1" applyFill="1" applyAlignment="1">
      <alignment horizontal="center"/>
    </xf>
    <xf numFmtId="173" fontId="0" fillId="3" borderId="0" xfId="16" applyNumberFormat="1" applyFont="1" applyFill="1" applyAlignment="1">
      <alignment/>
    </xf>
    <xf numFmtId="173" fontId="0" fillId="2" borderId="0" xfId="16" applyNumberFormat="1" applyFont="1" applyFill="1" applyAlignment="1">
      <alignment/>
    </xf>
    <xf numFmtId="173" fontId="0" fillId="8" borderId="0" xfId="16" applyNumberFormat="1" applyFont="1" applyFill="1" applyAlignment="1">
      <alignment/>
    </xf>
    <xf numFmtId="173" fontId="0" fillId="3" borderId="0" xfId="16" applyNumberFormat="1" applyFont="1" applyFill="1" applyBorder="1" applyAlignment="1">
      <alignment/>
    </xf>
    <xf numFmtId="173" fontId="24" fillId="3" borderId="0" xfId="16" applyNumberFormat="1" applyFont="1" applyFill="1" applyAlignment="1">
      <alignment horizontal="center"/>
    </xf>
    <xf numFmtId="173" fontId="0" fillId="2" borderId="0" xfId="16" applyNumberFormat="1" applyFont="1" applyFill="1" applyBorder="1" applyAlignment="1">
      <alignment/>
    </xf>
    <xf numFmtId="173" fontId="24" fillId="2" borderId="0" xfId="16" applyNumberFormat="1" applyFont="1" applyFill="1" applyAlignment="1">
      <alignment horizontal="center"/>
    </xf>
    <xf numFmtId="173" fontId="24" fillId="2" borderId="0" xfId="16" applyNumberFormat="1" applyFont="1" applyFill="1" applyBorder="1" applyAlignment="1">
      <alignment horizontal="center"/>
    </xf>
    <xf numFmtId="173" fontId="28" fillId="2" borderId="0" xfId="16" applyNumberFormat="1" applyFont="1" applyFill="1" applyBorder="1" applyAlignment="1">
      <alignment horizontal="left"/>
    </xf>
    <xf numFmtId="173" fontId="0" fillId="2" borderId="0" xfId="16" applyNumberFormat="1" applyFont="1" applyFill="1" applyBorder="1" applyAlignment="1">
      <alignment horizontal="center"/>
    </xf>
    <xf numFmtId="173" fontId="24" fillId="2" borderId="0" xfId="16" applyNumberFormat="1" applyFont="1" applyFill="1" applyBorder="1" applyAlignment="1">
      <alignment/>
    </xf>
    <xf numFmtId="173" fontId="24" fillId="2" borderId="0" xfId="16" applyNumberFormat="1" applyFont="1" applyFill="1" applyAlignment="1">
      <alignment/>
    </xf>
    <xf numFmtId="173" fontId="24" fillId="2" borderId="21" xfId="16" applyNumberFormat="1" applyFont="1" applyFill="1" applyBorder="1" applyAlignment="1">
      <alignment/>
    </xf>
    <xf numFmtId="173" fontId="24" fillId="3" borderId="22" xfId="16" applyNumberFormat="1" applyFont="1" applyFill="1" applyBorder="1" applyAlignment="1">
      <alignment/>
    </xf>
    <xf numFmtId="173" fontId="24" fillId="2" borderId="22" xfId="16" applyNumberFormat="1" applyFont="1" applyFill="1" applyBorder="1" applyAlignment="1">
      <alignment/>
    </xf>
    <xf numFmtId="173" fontId="24" fillId="8" borderId="0" xfId="16" applyNumberFormat="1" applyFont="1" applyFill="1" applyAlignment="1">
      <alignment/>
    </xf>
    <xf numFmtId="173" fontId="24" fillId="2" borderId="23" xfId="16" applyNumberFormat="1" applyFont="1" applyFill="1" applyBorder="1" applyAlignment="1">
      <alignment/>
    </xf>
    <xf numFmtId="173" fontId="0" fillId="2" borderId="24" xfId="16" applyNumberFormat="1" applyFont="1" applyFill="1" applyBorder="1" applyAlignment="1">
      <alignment/>
    </xf>
    <xf numFmtId="173" fontId="0" fillId="3" borderId="25" xfId="16" applyNumberFormat="1" applyFont="1" applyFill="1" applyBorder="1" applyAlignment="1">
      <alignment/>
    </xf>
    <xf numFmtId="173" fontId="0" fillId="2" borderId="25" xfId="16" applyNumberFormat="1" applyFont="1" applyFill="1" applyBorder="1" applyAlignment="1">
      <alignment/>
    </xf>
    <xf numFmtId="173" fontId="0" fillId="8" borderId="0" xfId="16" applyNumberFormat="1" applyFont="1" applyFill="1" applyBorder="1" applyAlignment="1">
      <alignment/>
    </xf>
    <xf numFmtId="173" fontId="0" fillId="2" borderId="26" xfId="16" applyNumberFormat="1" applyFont="1" applyFill="1" applyBorder="1" applyAlignment="1">
      <alignment/>
    </xf>
    <xf numFmtId="173" fontId="0" fillId="3" borderId="27" xfId="16" applyNumberFormat="1" applyFont="1" applyFill="1" applyBorder="1" applyAlignment="1">
      <alignment/>
    </xf>
    <xf numFmtId="173" fontId="0" fillId="2" borderId="27" xfId="16" applyNumberFormat="1" applyFont="1" applyFill="1" applyBorder="1" applyAlignment="1">
      <alignment/>
    </xf>
    <xf numFmtId="173" fontId="0" fillId="2" borderId="28" xfId="16" applyNumberFormat="1" applyFont="1" applyFill="1" applyBorder="1" applyAlignment="1">
      <alignment/>
    </xf>
    <xf numFmtId="173" fontId="0" fillId="2" borderId="29" xfId="16" applyNumberFormat="1" applyFont="1" applyFill="1" applyBorder="1" applyAlignment="1">
      <alignment/>
    </xf>
    <xf numFmtId="173" fontId="0" fillId="3" borderId="30" xfId="16" applyNumberFormat="1" applyFont="1" applyFill="1" applyBorder="1" applyAlignment="1">
      <alignment/>
    </xf>
    <xf numFmtId="173" fontId="0" fillId="2" borderId="30" xfId="16" applyNumberFormat="1" applyFont="1" applyFill="1" applyBorder="1" applyAlignment="1">
      <alignment/>
    </xf>
    <xf numFmtId="173" fontId="0" fillId="2" borderId="31" xfId="16" applyNumberFormat="1" applyFont="1" applyFill="1" applyBorder="1" applyAlignment="1">
      <alignment/>
    </xf>
    <xf numFmtId="173" fontId="24" fillId="2" borderId="32" xfId="16" applyNumberFormat="1" applyFont="1" applyFill="1" applyBorder="1" applyAlignment="1">
      <alignment/>
    </xf>
    <xf numFmtId="173" fontId="24" fillId="3" borderId="33" xfId="16" applyNumberFormat="1" applyFont="1" applyFill="1" applyBorder="1" applyAlignment="1">
      <alignment/>
    </xf>
    <xf numFmtId="173" fontId="24" fillId="2" borderId="33" xfId="16" applyNumberFormat="1" applyFont="1" applyFill="1" applyBorder="1" applyAlignment="1">
      <alignment/>
    </xf>
    <xf numFmtId="173" fontId="24" fillId="2" borderId="11" xfId="16" applyNumberFormat="1" applyFont="1" applyFill="1" applyBorder="1" applyAlignment="1">
      <alignment/>
    </xf>
    <xf numFmtId="173" fontId="0" fillId="8" borderId="0" xfId="16" applyNumberFormat="1" applyFont="1" applyFill="1" applyBorder="1" applyAlignment="1" quotePrefix="1">
      <alignment/>
    </xf>
    <xf numFmtId="177" fontId="1" fillId="2" borderId="0" xfId="0" applyNumberFormat="1" applyFont="1" applyFill="1" applyAlignment="1">
      <alignment/>
    </xf>
    <xf numFmtId="3" fontId="1" fillId="2" borderId="0" xfId="0" applyNumberFormat="1" applyFont="1" applyFill="1" applyAlignment="1">
      <alignment/>
    </xf>
    <xf numFmtId="178" fontId="1" fillId="2" borderId="0" xfId="16" applyNumberFormat="1" applyFont="1" applyFill="1" applyBorder="1" applyAlignment="1">
      <alignment/>
    </xf>
    <xf numFmtId="173" fontId="1" fillId="2" borderId="3" xfId="16" applyNumberFormat="1" applyFont="1" applyFill="1" applyBorder="1" applyAlignment="1">
      <alignment/>
    </xf>
    <xf numFmtId="173" fontId="1" fillId="2" borderId="12" xfId="16" applyNumberFormat="1" applyFont="1" applyFill="1" applyBorder="1" applyAlignment="1">
      <alignment/>
    </xf>
    <xf numFmtId="173" fontId="1" fillId="2" borderId="5" xfId="16" applyNumberFormat="1" applyFont="1" applyFill="1" applyBorder="1" applyAlignment="1">
      <alignment/>
    </xf>
    <xf numFmtId="0" fontId="30" fillId="2" borderId="0" xfId="0" applyFont="1" applyFill="1" applyBorder="1" applyAlignment="1">
      <alignment horizontal="right"/>
    </xf>
    <xf numFmtId="0" fontId="31" fillId="2" borderId="0" xfId="0" applyFont="1" applyFill="1" applyBorder="1" applyAlignment="1" quotePrefix="1">
      <alignment horizontal="right"/>
    </xf>
    <xf numFmtId="0" fontId="31" fillId="2" borderId="0" xfId="0" applyFont="1" applyFill="1" applyBorder="1" applyAlignment="1">
      <alignment horizontal="right"/>
    </xf>
    <xf numFmtId="176" fontId="32" fillId="2" borderId="0" xfId="16" applyNumberFormat="1" applyFont="1" applyFill="1" applyBorder="1" applyAlignment="1">
      <alignment horizontal="right"/>
    </xf>
    <xf numFmtId="176" fontId="31" fillId="2" borderId="0" xfId="16" applyNumberFormat="1" applyFont="1" applyFill="1" applyBorder="1" applyAlignment="1">
      <alignment horizontal="right"/>
    </xf>
    <xf numFmtId="177" fontId="32" fillId="2" borderId="0" xfId="32" applyNumberFormat="1" applyFont="1" applyFill="1" applyBorder="1" applyAlignment="1">
      <alignment horizontal="right"/>
    </xf>
    <xf numFmtId="0" fontId="32" fillId="2" borderId="0" xfId="0" applyFont="1" applyFill="1" applyBorder="1" applyAlignment="1">
      <alignment horizontal="right"/>
    </xf>
    <xf numFmtId="1" fontId="32" fillId="2" borderId="0" xfId="0" applyNumberFormat="1" applyFont="1" applyFill="1" applyBorder="1" applyAlignment="1">
      <alignment horizontal="right"/>
    </xf>
    <xf numFmtId="173" fontId="31" fillId="2" borderId="0" xfId="16" applyNumberFormat="1" applyFont="1" applyFill="1" applyBorder="1" applyAlignment="1">
      <alignment horizontal="right"/>
    </xf>
    <xf numFmtId="15" fontId="31" fillId="2" borderId="0" xfId="0" applyNumberFormat="1" applyFont="1" applyFill="1" applyBorder="1" applyAlignment="1" quotePrefix="1">
      <alignment horizontal="right"/>
    </xf>
    <xf numFmtId="173" fontId="32" fillId="2" borderId="0" xfId="16" applyNumberFormat="1" applyFont="1" applyFill="1" applyBorder="1" applyAlignment="1">
      <alignment horizontal="right"/>
    </xf>
    <xf numFmtId="173" fontId="32" fillId="2" borderId="0" xfId="0" applyNumberFormat="1" applyFont="1" applyFill="1" applyBorder="1" applyAlignment="1">
      <alignment horizontal="right"/>
    </xf>
    <xf numFmtId="173" fontId="24" fillId="3" borderId="25" xfId="16" applyNumberFormat="1" applyFont="1" applyFill="1" applyBorder="1" applyAlignment="1">
      <alignment/>
    </xf>
    <xf numFmtId="173" fontId="24" fillId="2" borderId="25" xfId="16" applyNumberFormat="1" applyFont="1" applyFill="1" applyBorder="1" applyAlignment="1">
      <alignment/>
    </xf>
    <xf numFmtId="173" fontId="24" fillId="2" borderId="24" xfId="16" applyNumberFormat="1" applyFont="1" applyFill="1" applyBorder="1" applyAlignment="1">
      <alignment/>
    </xf>
    <xf numFmtId="176" fontId="1" fillId="2" borderId="14" xfId="16" applyNumberFormat="1" applyFont="1" applyFill="1" applyBorder="1" applyAlignment="1">
      <alignment/>
    </xf>
    <xf numFmtId="0" fontId="0" fillId="0" borderId="12" xfId="0" applyFill="1" applyBorder="1" applyAlignment="1">
      <alignment wrapText="1"/>
    </xf>
    <xf numFmtId="176" fontId="0" fillId="2" borderId="6" xfId="16" applyNumberFormat="1" applyFill="1" applyBorder="1" applyAlignment="1">
      <alignment/>
    </xf>
    <xf numFmtId="176" fontId="0" fillId="2" borderId="6" xfId="16" applyNumberFormat="1" applyFont="1" applyFill="1" applyBorder="1" applyAlignment="1">
      <alignment/>
    </xf>
    <xf numFmtId="38" fontId="24" fillId="2" borderId="0" xfId="26" applyNumberFormat="1" applyFont="1" applyFill="1" applyBorder="1" applyAlignment="1">
      <alignment horizontal="left"/>
      <protection/>
    </xf>
    <xf numFmtId="38" fontId="0" fillId="2" borderId="0" xfId="26" applyNumberFormat="1" applyFont="1" applyFill="1" applyBorder="1" applyAlignment="1">
      <alignment horizontal="left"/>
      <protection/>
    </xf>
    <xf numFmtId="176" fontId="2" fillId="2" borderId="4" xfId="16" applyNumberFormat="1" applyFont="1" applyFill="1" applyBorder="1" applyAlignment="1">
      <alignment/>
    </xf>
    <xf numFmtId="177" fontId="1" fillId="2" borderId="0" xfId="32" applyNumberFormat="1" applyFont="1" applyFill="1" applyAlignment="1">
      <alignment horizontal="center"/>
    </xf>
    <xf numFmtId="188" fontId="2" fillId="2" borderId="0" xfId="16" applyNumberFormat="1" applyFont="1" applyFill="1" applyBorder="1" applyAlignment="1">
      <alignment/>
    </xf>
    <xf numFmtId="177" fontId="2" fillId="3" borderId="0" xfId="32" applyNumberFormat="1" applyFont="1" applyFill="1" applyBorder="1" applyAlignment="1" applyProtection="1" quotePrefix="1">
      <alignment horizontal="center" wrapText="1"/>
      <protection/>
    </xf>
    <xf numFmtId="177" fontId="2" fillId="3" borderId="0" xfId="32" applyNumberFormat="1" applyFont="1" applyFill="1" applyAlignment="1">
      <alignment horizontal="center" wrapText="1"/>
    </xf>
    <xf numFmtId="177" fontId="1" fillId="2" borderId="9" xfId="32" applyNumberFormat="1" applyFont="1" applyFill="1" applyBorder="1" applyAlignment="1">
      <alignment/>
    </xf>
    <xf numFmtId="177" fontId="15" fillId="2" borderId="0" xfId="32" applyNumberFormat="1" applyFont="1" applyFill="1" applyAlignment="1">
      <alignment/>
    </xf>
    <xf numFmtId="177" fontId="1" fillId="2" borderId="15" xfId="32" applyNumberFormat="1" applyFont="1" applyFill="1" applyBorder="1" applyAlignment="1">
      <alignment/>
    </xf>
    <xf numFmtId="177" fontId="15" fillId="2" borderId="0" xfId="32" applyNumberFormat="1" applyFont="1" applyFill="1" applyBorder="1" applyAlignment="1">
      <alignment/>
    </xf>
    <xf numFmtId="177" fontId="1" fillId="2" borderId="0" xfId="32" applyNumberFormat="1" applyFont="1" applyFill="1" applyBorder="1" applyAlignment="1">
      <alignment/>
    </xf>
    <xf numFmtId="177" fontId="22" fillId="2" borderId="0" xfId="32" applyNumberFormat="1" applyFont="1" applyFill="1" applyAlignment="1">
      <alignment/>
    </xf>
    <xf numFmtId="177" fontId="22" fillId="2" borderId="0" xfId="32" applyNumberFormat="1" applyFont="1" applyFill="1" applyBorder="1" applyAlignment="1">
      <alignment/>
    </xf>
    <xf numFmtId="177" fontId="1" fillId="2" borderId="9" xfId="32" applyNumberFormat="1" applyFont="1" applyFill="1" applyBorder="1" applyAlignment="1">
      <alignment horizontal="right"/>
    </xf>
    <xf numFmtId="9" fontId="3" fillId="2" borderId="0" xfId="32" applyFont="1" applyFill="1" applyBorder="1" applyAlignment="1">
      <alignment/>
    </xf>
    <xf numFmtId="0" fontId="1" fillId="2" borderId="0" xfId="0" applyFont="1" applyFill="1" applyAlignment="1">
      <alignment horizontal="left" wrapText="1"/>
    </xf>
    <xf numFmtId="188" fontId="1" fillId="2" borderId="0" xfId="16" applyNumberFormat="1" applyFont="1" applyFill="1" applyAlignment="1">
      <alignment/>
    </xf>
    <xf numFmtId="188" fontId="1" fillId="2" borderId="7" xfId="0" applyNumberFormat="1" applyFont="1" applyFill="1" applyBorder="1" applyAlignment="1">
      <alignment/>
    </xf>
    <xf numFmtId="176" fontId="1" fillId="2" borderId="7" xfId="16" applyNumberFormat="1" applyFont="1" applyFill="1" applyBorder="1" applyAlignment="1">
      <alignment/>
    </xf>
    <xf numFmtId="38" fontId="1" fillId="0" borderId="0" xfId="31" applyNumberFormat="1" applyFont="1" applyFill="1" applyAlignment="1">
      <alignment wrapText="1"/>
      <protection/>
    </xf>
    <xf numFmtId="177" fontId="1" fillId="2" borderId="15" xfId="32" applyNumberFormat="1" applyFont="1" applyFill="1" applyBorder="1" applyAlignment="1">
      <alignment horizontal="right"/>
    </xf>
    <xf numFmtId="177" fontId="1" fillId="2" borderId="1" xfId="32" applyNumberFormat="1" applyFont="1" applyFill="1" applyBorder="1" applyAlignment="1">
      <alignment horizontal="right"/>
    </xf>
    <xf numFmtId="177" fontId="3" fillId="2" borderId="0" xfId="32" applyNumberFormat="1" applyFont="1" applyFill="1" applyBorder="1" applyAlignment="1">
      <alignment/>
    </xf>
    <xf numFmtId="0" fontId="4" fillId="0" borderId="0" xfId="0" applyFont="1" applyAlignment="1">
      <alignment wrapText="1"/>
    </xf>
    <xf numFmtId="173" fontId="2" fillId="2" borderId="1" xfId="16" applyNumberFormat="1" applyFont="1" applyFill="1" applyBorder="1" applyAlignment="1">
      <alignment/>
    </xf>
    <xf numFmtId="0" fontId="1" fillId="2" borderId="19" xfId="0" applyFont="1" applyFill="1" applyBorder="1" applyAlignment="1">
      <alignment/>
    </xf>
    <xf numFmtId="0" fontId="1" fillId="2" borderId="12" xfId="0" applyFont="1" applyFill="1" applyBorder="1" applyAlignment="1">
      <alignment/>
    </xf>
    <xf numFmtId="0" fontId="1" fillId="2" borderId="1" xfId="0" applyFont="1" applyFill="1" applyBorder="1" applyAlignment="1">
      <alignment/>
    </xf>
    <xf numFmtId="177" fontId="2" fillId="2" borderId="0" xfId="32" applyNumberFormat="1" applyFont="1" applyFill="1" applyAlignment="1">
      <alignment/>
    </xf>
    <xf numFmtId="177" fontId="2" fillId="2" borderId="0" xfId="0" applyNumberFormat="1" applyFont="1" applyFill="1" applyAlignment="1">
      <alignment/>
    </xf>
    <xf numFmtId="0" fontId="2" fillId="9" borderId="0" xfId="0" applyFont="1" applyFill="1" applyAlignment="1">
      <alignment wrapText="1"/>
    </xf>
    <xf numFmtId="0" fontId="2" fillId="9" borderId="0" xfId="0" applyFont="1" applyFill="1" applyAlignment="1">
      <alignment horizontal="center" wrapText="1"/>
    </xf>
    <xf numFmtId="15" fontId="2" fillId="9" borderId="0" xfId="0" applyNumberFormat="1" applyFont="1" applyFill="1" applyAlignment="1" quotePrefix="1">
      <alignment wrapText="1"/>
    </xf>
    <xf numFmtId="188" fontId="1" fillId="2" borderId="0" xfId="0" applyNumberFormat="1" applyFont="1" applyFill="1" applyAlignment="1">
      <alignment/>
    </xf>
    <xf numFmtId="188" fontId="1" fillId="2" borderId="1" xfId="16" applyNumberFormat="1" applyFont="1" applyFill="1" applyBorder="1" applyAlignment="1">
      <alignment/>
    </xf>
    <xf numFmtId="188" fontId="1" fillId="2" borderId="1" xfId="0" applyNumberFormat="1" applyFont="1" applyFill="1" applyBorder="1" applyAlignment="1">
      <alignment/>
    </xf>
    <xf numFmtId="188" fontId="2" fillId="2" borderId="9" xfId="16" applyNumberFormat="1" applyFont="1" applyFill="1" applyBorder="1" applyAlignment="1">
      <alignment/>
    </xf>
    <xf numFmtId="15" fontId="2" fillId="9" borderId="0" xfId="0" applyNumberFormat="1" applyFont="1" applyFill="1" applyAlignment="1" quotePrefix="1">
      <alignment horizontal="center" wrapText="1"/>
    </xf>
    <xf numFmtId="171" fontId="2" fillId="3" borderId="0" xfId="16" applyFont="1" applyFill="1" applyAlignment="1" quotePrefix="1">
      <alignment horizontal="center"/>
    </xf>
    <xf numFmtId="171" fontId="2" fillId="2" borderId="0" xfId="16" applyFont="1" applyFill="1" applyAlignment="1" quotePrefix="1">
      <alignment horizontal="center"/>
    </xf>
    <xf numFmtId="0" fontId="1" fillId="2" borderId="0" xfId="0" applyFont="1" applyFill="1" applyAlignment="1">
      <alignment horizontal="left" wrapText="1"/>
    </xf>
    <xf numFmtId="0" fontId="0" fillId="0" borderId="0" xfId="0" applyAlignment="1">
      <alignment horizontal="left" wrapText="1"/>
    </xf>
    <xf numFmtId="0" fontId="1" fillId="2" borderId="0" xfId="0" applyFont="1" applyFill="1" applyAlignment="1">
      <alignment wrapText="1"/>
    </xf>
    <xf numFmtId="173" fontId="24" fillId="3" borderId="0" xfId="16" applyNumberFormat="1" applyFont="1" applyFill="1" applyAlignment="1">
      <alignment horizontal="center"/>
    </xf>
    <xf numFmtId="38" fontId="1" fillId="2" borderId="0" xfId="31" applyNumberFormat="1" applyFont="1" applyFill="1" applyAlignment="1">
      <alignment wrapText="1"/>
      <protection/>
    </xf>
    <xf numFmtId="0" fontId="0" fillId="0" borderId="0" xfId="0" applyAlignment="1">
      <alignment/>
    </xf>
    <xf numFmtId="15" fontId="2" fillId="2" borderId="0" xfId="0" applyNumberFormat="1" applyFont="1" applyFill="1" applyAlignment="1" quotePrefix="1">
      <alignment horizontal="center"/>
    </xf>
    <xf numFmtId="0" fontId="2" fillId="2" borderId="0" xfId="0" applyFont="1" applyFill="1" applyAlignment="1" quotePrefix="1">
      <alignment horizontal="center"/>
    </xf>
    <xf numFmtId="180" fontId="2" fillId="2" borderId="0" xfId="28" applyNumberFormat="1" applyFont="1" applyFill="1" applyBorder="1" applyAlignment="1">
      <alignment wrapText="1"/>
      <protection/>
    </xf>
    <xf numFmtId="180" fontId="1" fillId="2" borderId="0" xfId="30" applyNumberFormat="1" applyFont="1" applyFill="1" applyBorder="1" applyAlignment="1">
      <alignment wrapText="1"/>
      <protection/>
    </xf>
    <xf numFmtId="0" fontId="1" fillId="0" borderId="0" xfId="0" applyFont="1" applyAlignment="1">
      <alignment/>
    </xf>
    <xf numFmtId="0" fontId="1" fillId="0" borderId="0" xfId="0" applyFont="1" applyAlignment="1">
      <alignment wrapText="1"/>
    </xf>
    <xf numFmtId="0" fontId="0" fillId="2" borderId="0" xfId="0" applyFill="1" applyAlignment="1">
      <alignment/>
    </xf>
    <xf numFmtId="0" fontId="20" fillId="2" borderId="0" xfId="0" applyFont="1" applyFill="1" applyAlignment="1">
      <alignment horizontal="left" wrapText="1"/>
    </xf>
    <xf numFmtId="0" fontId="0" fillId="0" borderId="0" xfId="0" applyAlignment="1">
      <alignment wrapText="1"/>
    </xf>
    <xf numFmtId="0" fontId="1" fillId="2" borderId="0" xfId="16" applyNumberFormat="1" applyFont="1" applyFill="1" applyAlignment="1">
      <alignment wrapText="1"/>
    </xf>
    <xf numFmtId="0" fontId="0" fillId="0" borderId="0" xfId="0" applyNumberFormat="1" applyAlignment="1">
      <alignment wrapText="1"/>
    </xf>
    <xf numFmtId="173" fontId="1" fillId="2" borderId="0" xfId="16" applyNumberFormat="1" applyFont="1" applyFill="1" applyAlignment="1">
      <alignment horizontal="justify" wrapText="1"/>
    </xf>
    <xf numFmtId="0" fontId="0" fillId="2" borderId="0" xfId="0" applyFont="1" applyFill="1" applyAlignment="1">
      <alignment horizontal="justify" wrapText="1"/>
    </xf>
    <xf numFmtId="0" fontId="3" fillId="0" borderId="0" xfId="0" applyFont="1" applyFill="1" applyBorder="1" applyAlignment="1">
      <alignment wrapText="1"/>
    </xf>
    <xf numFmtId="0" fontId="0" fillId="2" borderId="0" xfId="0" applyFont="1" applyFill="1" applyAlignment="1">
      <alignment wrapText="1"/>
    </xf>
    <xf numFmtId="0" fontId="24" fillId="0" borderId="0" xfId="0" applyFont="1" applyAlignment="1">
      <alignment/>
    </xf>
    <xf numFmtId="0" fontId="6" fillId="0" borderId="0" xfId="24" applyAlignment="1">
      <alignment/>
    </xf>
    <xf numFmtId="0" fontId="6" fillId="0" borderId="0" xfId="24" applyFont="1" applyAlignment="1">
      <alignment/>
    </xf>
  </cellXfs>
  <cellStyles count="19">
    <cellStyle name="Normal" xfId="0"/>
    <cellStyle name="=C:\WINNT35\SYSTEM32\COMMAND.COM_x0000_COMPUTERNAME=JOHANO_x0000_HOMEDRIVE=C:_x0000_H" xfId="15"/>
    <cellStyle name="Comma" xfId="16"/>
    <cellStyle name="Comma [0]" xfId="17"/>
    <cellStyle name="Comma_DLC UK GAAP IS Sep03" xfId="18"/>
    <cellStyle name="Comma_DLC UKGAAP MARCH 2003" xfId="19"/>
    <cellStyle name="Currency" xfId="20"/>
    <cellStyle name="Currency [0]" xfId="21"/>
    <cellStyle name="Date" xfId="22"/>
    <cellStyle name="Followed Hyperlink" xfId="23"/>
    <cellStyle name="Hyperlink" xfId="24"/>
    <cellStyle name="Negative" xfId="25"/>
    <cellStyle name="Normal_DLC Reserve recon-31 March 08" xfId="26"/>
    <cellStyle name="Normal_DLC UK GAAP IS Sep03" xfId="27"/>
    <cellStyle name="Normal_DLC UK GAAP LOB seg Sep 03 presentation" xfId="28"/>
    <cellStyle name="Normal_DLC UK GAAP Seg Geog Sep03" xfId="29"/>
    <cellStyle name="Normal_DLC UK GAAP sept Segmental by geography 03" xfId="30"/>
    <cellStyle name="Normal_DLC UKGAAP MARCH 2003"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9825"/>
          <c:w val="0.5585"/>
          <c:h val="0.803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pPr>
                <a:noFill/>
                <a:ln>
                  <a:noFill/>
                </a:ln>
              </c:spPr>
              <c:showLegendKey val="0"/>
              <c:showVal val="0"/>
              <c:showBubbleSize val="0"/>
              <c:showCatName val="0"/>
              <c:showSerName val="0"/>
              <c:showPercent val="1"/>
            </c:dLbl>
            <c:dLbl>
              <c:idx val="4"/>
              <c:layout>
                <c:manualLayout>
                  <c:x val="0"/>
                  <c:y val="0"/>
                </c:manualLayout>
              </c:layout>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Admin!$A$67:$A$71</c:f>
              <c:strCache/>
            </c:strRef>
          </c:cat>
          <c:val>
            <c:numRef>
              <c:f>Admin!$E$67:$E$71</c:f>
              <c:numCache/>
            </c:numRef>
          </c:val>
        </c:ser>
        <c:holeSize val="50"/>
      </c:doughnutChart>
      <c:spPr>
        <a:noFill/>
        <a:ln>
          <a:noFill/>
        </a:ln>
      </c:spPr>
    </c:plotArea>
    <c:legend>
      <c:legendPos val="r"/>
      <c:layout>
        <c:manualLayout>
          <c:xMode val="edge"/>
          <c:yMode val="edge"/>
          <c:x val="0.62325"/>
          <c:y val="0.0635"/>
          <c:w val="0.37675"/>
          <c:h val="0.876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Capital Markets</c:v>
                </c:pt>
                <c:pt idx="2">
                  <c:v>Investment Banking</c:v>
                </c:pt>
                <c:pt idx="3">
                  <c:v>Asset Management  </c:v>
                </c:pt>
                <c:pt idx="4">
                  <c:v>Property Activities</c:v>
                </c:pt>
              </c:strCache>
            </c:strRef>
          </c:cat>
          <c:val>
            <c:numRef>
              <c:f>graphs!$D$165:$D$169</c:f>
              <c:numCache>
                <c:ptCount val="5"/>
                <c:pt idx="0">
                  <c:v>0.3875045503822321</c:v>
                </c:pt>
                <c:pt idx="1">
                  <c:v>0.23151944763360122</c:v>
                </c:pt>
                <c:pt idx="2">
                  <c:v>0.15467299253137262</c:v>
                </c:pt>
                <c:pt idx="3">
                  <c:v>0.15365490701218903</c:v>
                </c:pt>
                <c:pt idx="4">
                  <c:v>0.07264810244060502</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ptCount val="5"/>
                <c:pt idx="0">
                  <c:v>Private Client Activities</c:v>
                </c:pt>
                <c:pt idx="1">
                  <c:v>Capital Markets</c:v>
                </c:pt>
                <c:pt idx="2">
                  <c:v>Investment Banking</c:v>
                </c:pt>
                <c:pt idx="3">
                  <c:v>Asset Management  </c:v>
                </c:pt>
                <c:pt idx="4">
                  <c:v>Property Activities</c:v>
                </c:pt>
              </c:strCache>
            </c:strRef>
          </c:cat>
          <c:val>
            <c:numRef>
              <c:f>graphs!$F$165:$F$169</c:f>
              <c:numCache>
                <c:ptCount val="5"/>
                <c:pt idx="0">
                  <c:v>0.3776789497789211</c:v>
                </c:pt>
                <c:pt idx="1">
                  <c:v>0.2510219281161852</c:v>
                </c:pt>
                <c:pt idx="2">
                  <c:v>0.19525782550818185</c:v>
                </c:pt>
                <c:pt idx="3">
                  <c:v>0.14577082272168884</c:v>
                </c:pt>
                <c:pt idx="4">
                  <c:v>0.030270473875023008</c:v>
                </c:pt>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graphs!$A$105:$A$108</c:f>
              <c:strCache/>
            </c:strRef>
          </c:cat>
          <c:val>
            <c:numRef>
              <c:f>graphs!$G$105:$G$108</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graphs!$A$105:$A$108</c:f>
              <c:strCache/>
            </c:strRef>
          </c:cat>
          <c:val>
            <c:numRef>
              <c:f>graphs!$E$105:$E$108</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UK and Europe</c:v>
                </c:pt>
                <c:pt idx="1">
                  <c:v>Southern Africa</c:v>
                </c:pt>
                <c:pt idx="2">
                  <c:v>Australia</c:v>
                </c:pt>
                <c:pt idx="3">
                  <c:v>Other geographies</c:v>
                </c:pt>
              </c:strCache>
            </c:strRef>
          </c:cat>
          <c:val>
            <c:numRef>
              <c:f>graphs!$E$76:$E$79</c:f>
              <c:numCache>
                <c:ptCount val="4"/>
                <c:pt idx="0">
                  <c:v>0.5074024940276016</c:v>
                </c:pt>
                <c:pt idx="1">
                  <c:v>0.44062351628358243</c:v>
                </c:pt>
                <c:pt idx="2">
                  <c:v>0.0519525256489412</c:v>
                </c:pt>
                <c:pt idx="3">
                  <c:v>2.1464039874790755E-05</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9275"/>
          <c:w val="0.53775"/>
          <c:h val="0.81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Admin!$A$67:$A$71</c:f>
              <c:strCache/>
            </c:strRef>
          </c:cat>
          <c:val>
            <c:numRef>
              <c:f>Admin!$C$67:$C$71</c:f>
              <c:numCache/>
            </c:numRef>
          </c:val>
        </c:ser>
        <c:holeSize val="50"/>
      </c:doughnutChart>
      <c:spPr>
        <a:noFill/>
        <a:ln>
          <a:noFill/>
        </a:ln>
      </c:spPr>
    </c:plotArea>
    <c:legend>
      <c:legendPos val="r"/>
      <c:layout>
        <c:manualLayout>
          <c:xMode val="edge"/>
          <c:yMode val="edge"/>
          <c:x val="0.624"/>
          <c:y val="0.0595"/>
          <c:w val="0.376"/>
          <c:h val="0.87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9225"/>
          <c:w val="0.56"/>
          <c:h val="0.816"/>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strRef>
          </c:cat>
          <c:val>
            <c:numRef>
              <c:f>Income!$C$71:$C$75</c:f>
              <c:numCache/>
            </c:numRef>
          </c:val>
        </c:ser>
        <c:holeSize val="50"/>
      </c:doughnutChart>
      <c:spPr>
        <a:noFill/>
        <a:ln>
          <a:noFill/>
        </a:ln>
      </c:spPr>
    </c:plotArea>
    <c:legend>
      <c:legendPos val="r"/>
      <c:layout>
        <c:manualLayout>
          <c:xMode val="edge"/>
          <c:yMode val="edge"/>
          <c:x val="0.595"/>
          <c:y val="0.05575"/>
          <c:w val="0.38175"/>
          <c:h val="0.92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093"/>
          <c:w val="0.5165"/>
          <c:h val="0.814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strRef>
          </c:cat>
          <c:val>
            <c:numRef>
              <c:f>Income!$E$71:$E$75</c:f>
              <c:numCache>
                <c:ptCount val="5"/>
                <c:pt idx="0">
                  <c:v>0.4430298772339538</c:v>
                </c:pt>
                <c:pt idx="1">
                  <c:v>0.2921672187216734</c:v>
                </c:pt>
                <c:pt idx="2">
                  <c:v>0.004987609557928396</c:v>
                </c:pt>
                <c:pt idx="3">
                  <c:v>0.250738031988324</c:v>
                </c:pt>
                <c:pt idx="4">
                  <c:v>0.009077262498120407</c:v>
                </c:pt>
              </c:numCache>
            </c:numRef>
          </c:val>
        </c:ser>
        <c:holeSize val="50"/>
      </c:doughnutChart>
      <c:spPr>
        <a:noFill/>
        <a:ln>
          <a:noFill/>
        </a:ln>
      </c:spPr>
    </c:plotArea>
    <c:legend>
      <c:legendPos val="r"/>
      <c:layout>
        <c:manualLayout>
          <c:xMode val="edge"/>
          <c:yMode val="edge"/>
          <c:x val="0.60075"/>
          <c:y val="0.045"/>
          <c:w val="0.39925"/>
          <c:h val="0.88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ptCount val="4"/>
                <c:pt idx="0">
                  <c:v>UK and Europe</c:v>
                </c:pt>
                <c:pt idx="1">
                  <c:v>Southern Africa</c:v>
                </c:pt>
                <c:pt idx="2">
                  <c:v>Australia</c:v>
                </c:pt>
                <c:pt idx="3">
                  <c:v>Other geographies</c:v>
                </c:pt>
              </c:strCache>
            </c:strRef>
          </c:cat>
          <c:val>
            <c:numRef>
              <c:f>graphs!$F$76:$F$79</c:f>
              <c:numCache>
                <c:ptCount val="4"/>
                <c:pt idx="0">
                  <c:v>10239142.59</c:v>
                </c:pt>
                <c:pt idx="1">
                  <c:v>14769668</c:v>
                </c:pt>
                <c:pt idx="2">
                  <c:v>1289944.41</c:v>
                </c:pt>
                <c:pt idx="3">
                  <c:v>933</c:v>
                </c:pt>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
          <c:w val="0.92025"/>
          <c:h val="0.7655"/>
        </c:manualLayout>
      </c:layout>
      <c:barChart>
        <c:barDir val="col"/>
        <c:grouping val="clustered"/>
        <c:varyColors val="0"/>
        <c:ser>
          <c:idx val="1"/>
          <c:order val="0"/>
          <c:tx>
            <c:strRef>
              <c:f>graphs!$C$20</c:f>
              <c:strCache>
                <c:ptCount val="1"/>
                <c:pt idx="0">
                  <c:v>Mar-08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strRef>
          </c:cat>
          <c:val>
            <c:numRef>
              <c:f>graphs!$C$21:$C$25</c:f>
              <c:numCache/>
            </c:numRef>
          </c:val>
        </c:ser>
        <c:ser>
          <c:idx val="0"/>
          <c:order val="1"/>
          <c:tx>
            <c:strRef>
              <c:f>graphs!$D$20</c:f>
              <c:strCache>
                <c:ptCount val="1"/>
                <c:pt idx="0">
                  <c:v>Mar-07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strRef>
          </c:cat>
          <c:val>
            <c:numRef>
              <c:f>graphs!$D$21:$D$25</c:f>
              <c:numCache/>
            </c:numRef>
          </c:val>
        </c:ser>
        <c:axId val="25212808"/>
        <c:axId val="25588681"/>
      </c:barChart>
      <c:catAx>
        <c:axId val="2521280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588681"/>
        <c:crosses val="autoZero"/>
        <c:auto val="1"/>
        <c:lblOffset val="100"/>
        <c:noMultiLvlLbl val="0"/>
      </c:catAx>
      <c:valAx>
        <c:axId val="25588681"/>
        <c:scaling>
          <c:orientation val="minMax"/>
          <c:min val="-10000"/>
        </c:scaling>
        <c:axPos val="l"/>
        <c:title>
          <c:tx>
            <c:rich>
              <a:bodyPr vert="horz" rot="0" anchor="ctr"/>
              <a:lstStyle/>
              <a:p>
                <a:pPr algn="ctr">
                  <a:defRPr/>
                </a:pPr>
                <a:r>
                  <a:rPr lang="en-US" cap="none" sz="800" b="0" i="0" u="none" baseline="0">
                    <a:latin typeface="Arial"/>
                    <a:ea typeface="Arial"/>
                    <a:cs typeface="Arial"/>
                  </a:rPr>
                  <a:t>£'mn</a:t>
                </a:r>
              </a:p>
            </c:rich>
          </c:tx>
          <c:layout>
            <c:manualLayout>
              <c:xMode val="factor"/>
              <c:yMode val="factor"/>
              <c:x val="0.016"/>
              <c:y val="0.1525"/>
            </c:manualLayout>
          </c:layout>
          <c:overlay val="0"/>
          <c:spPr>
            <a:noFill/>
            <a:ln>
              <a:noFill/>
            </a:ln>
          </c:spPr>
        </c:title>
        <c:delete val="0"/>
        <c:numFmt formatCode="#,##0" sourceLinked="0"/>
        <c:majorTickMark val="out"/>
        <c:minorTickMark val="none"/>
        <c:tickLblPos val="nextTo"/>
        <c:crossAx val="25212808"/>
        <c:crossesAt val="1"/>
        <c:crossBetween val="between"/>
        <c:dispUnits/>
        <c:minorUnit val="50000"/>
      </c:valAx>
      <c:spPr>
        <a:noFill/>
        <a:ln>
          <a:noFill/>
        </a:ln>
      </c:spPr>
    </c:plotArea>
    <c:legend>
      <c:legendPos val="b"/>
      <c:layout>
        <c:manualLayout>
          <c:xMode val="edge"/>
          <c:yMode val="edge"/>
          <c:x val="0.145"/>
          <c:y val="0.8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0.93975"/>
          <c:h val="0.77775"/>
        </c:manualLayout>
      </c:layout>
      <c:barChart>
        <c:barDir val="col"/>
        <c:grouping val="clustered"/>
        <c:varyColors val="0"/>
        <c:ser>
          <c:idx val="1"/>
          <c:order val="0"/>
          <c:tx>
            <c:strRef>
              <c:f>graphs!$C$46</c:f>
              <c:strCache>
                <c:ptCount val="1"/>
                <c:pt idx="0">
                  <c:v>Mar-08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strRef>
          </c:cat>
          <c:val>
            <c:numRef>
              <c:f>graphs!$C$47:$C$53</c:f>
              <c:numCache/>
            </c:numRef>
          </c:val>
        </c:ser>
        <c:ser>
          <c:idx val="0"/>
          <c:order val="1"/>
          <c:tx>
            <c:strRef>
              <c:f>graphs!$D$20</c:f>
              <c:strCache>
                <c:ptCount val="1"/>
                <c:pt idx="0">
                  <c:v>Mar-07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strRef>
          </c:cat>
          <c:val>
            <c:numRef>
              <c:f>graphs!$D$47:$D$53</c:f>
              <c:numCache/>
            </c:numRef>
          </c:val>
        </c:ser>
        <c:axId val="28971538"/>
        <c:axId val="59417251"/>
      </c:barChart>
      <c:catAx>
        <c:axId val="28971538"/>
        <c:scaling>
          <c:orientation val="minMax"/>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59417251"/>
        <c:crosses val="autoZero"/>
        <c:auto val="1"/>
        <c:lblOffset val="100"/>
        <c:tickLblSkip val="1"/>
        <c:noMultiLvlLbl val="0"/>
      </c:catAx>
      <c:valAx>
        <c:axId val="59417251"/>
        <c:scaling>
          <c:orientation val="minMax"/>
          <c:min val="-10000"/>
        </c:scaling>
        <c:axPos val="l"/>
        <c:title>
          <c:tx>
            <c:rich>
              <a:bodyPr vert="horz" rot="0" anchor="ctr"/>
              <a:lstStyle/>
              <a:p>
                <a:pPr algn="ctr">
                  <a:defRPr/>
                </a:pPr>
                <a:r>
                  <a:rPr lang="en-US" cap="none" sz="700" b="0" i="0" u="none" baseline="0">
                    <a:latin typeface="Arial"/>
                    <a:ea typeface="Arial"/>
                    <a:cs typeface="Arial"/>
                  </a:rPr>
                  <a:t>£'mn</a:t>
                </a:r>
              </a:p>
            </c:rich>
          </c:tx>
          <c:layout>
            <c:manualLayout>
              <c:xMode val="factor"/>
              <c:yMode val="factor"/>
              <c:x val="0.01425"/>
              <c:y val="0.1495"/>
            </c:manualLayout>
          </c:layout>
          <c:overlay val="0"/>
          <c:spPr>
            <a:noFill/>
            <a:ln>
              <a:noFill/>
            </a:ln>
          </c:spPr>
        </c:title>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971538"/>
        <c:crossesAt val="1"/>
        <c:crossBetween val="between"/>
        <c:dispUnits/>
      </c:valAx>
      <c:spPr>
        <a:noFill/>
        <a:ln>
          <a:noFill/>
        </a:ln>
      </c:spPr>
    </c:plotArea>
    <c:legend>
      <c:legendPos val="b"/>
      <c:layout>
        <c:manualLayout>
          <c:xMode val="edge"/>
          <c:yMode val="edge"/>
          <c:x val="0.07925"/>
          <c:y val="0.9205"/>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graphs!$A$137:$A$140</c:f>
              <c:strCache/>
            </c:strRef>
          </c:cat>
          <c:val>
            <c:numRef>
              <c:f>graphs!$D$137:$D$140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graphs!$A$137:$A$140</c:f>
              <c:strCache/>
            </c:strRef>
          </c:cat>
          <c:val>
            <c:numRef>
              <c:f>graphs!$E$137:$E$140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76200</xdr:rowOff>
    </xdr:from>
    <xdr:to>
      <xdr:col>7</xdr:col>
      <xdr:colOff>314325</xdr:colOff>
      <xdr:row>7</xdr:row>
      <xdr:rowOff>161925</xdr:rowOff>
    </xdr:to>
    <xdr:sp>
      <xdr:nvSpPr>
        <xdr:cNvPr id="1" name="TextBox 1"/>
        <xdr:cNvSpPr txBox="1">
          <a:spLocks noChangeArrowheads="1"/>
        </xdr:cNvSpPr>
      </xdr:nvSpPr>
      <xdr:spPr>
        <a:xfrm>
          <a:off x="95250" y="438150"/>
          <a:ext cx="4886325" cy="990600"/>
        </a:xfrm>
        <a:prstGeom prst="rect">
          <a:avLst/>
        </a:prstGeom>
        <a:noFill/>
        <a:ln w="9525" cmpd="sng">
          <a:noFill/>
        </a:ln>
      </xdr:spPr>
      <xdr:txBody>
        <a:bodyPr vertOverflow="clip" wrap="square"/>
        <a:p>
          <a:pPr algn="l">
            <a:defRPr/>
          </a:pPr>
          <a:r>
            <a:rPr lang="en-US" cap="none" sz="1100" b="1" i="0" u="none" baseline="0">
              <a:solidFill>
                <a:srgbClr val="3366FF"/>
              </a:solidFill>
              <a:latin typeface="Arial"/>
              <a:ea typeface="Arial"/>
              <a:cs typeface="Arial"/>
            </a:rPr>
            <a:t>Investec plc and Investec Limited (combined results)</a:t>
          </a:r>
          <a:r>
            <a:rPr lang="en-US" cap="none" sz="1100" b="1" i="0" u="none" baseline="0">
              <a:latin typeface="Arial"/>
              <a:ea typeface="Arial"/>
              <a:cs typeface="Arial"/>
            </a:rPr>
            <a:t>
Unaudited consolidated financial information for the year ended 31 March 2008
IFRS - Pounds Sterling</a:t>
          </a:r>
        </a:p>
      </xdr:txBody>
    </xdr:sp>
    <xdr:clientData/>
  </xdr:twoCellAnchor>
  <xdr:twoCellAnchor>
    <xdr:from>
      <xdr:col>0</xdr:col>
      <xdr:colOff>47625</xdr:colOff>
      <xdr:row>26</xdr:row>
      <xdr:rowOff>114300</xdr:rowOff>
    </xdr:from>
    <xdr:to>
      <xdr:col>8</xdr:col>
      <xdr:colOff>561975</xdr:colOff>
      <xdr:row>46</xdr:row>
      <xdr:rowOff>85725</xdr:rowOff>
    </xdr:to>
    <xdr:pic>
      <xdr:nvPicPr>
        <xdr:cNvPr id="2" name="Picture 5"/>
        <xdr:cNvPicPr preferRelativeResize="1">
          <a:picLocks noChangeAspect="1"/>
        </xdr:cNvPicPr>
      </xdr:nvPicPr>
      <xdr:blipFill>
        <a:blip r:embed="rId1"/>
        <a:stretch>
          <a:fillRect/>
        </a:stretch>
      </xdr:blipFill>
      <xdr:spPr>
        <a:xfrm>
          <a:off x="47625" y="5391150"/>
          <a:ext cx="5848350" cy="3590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5</xdr:col>
      <xdr:colOff>504825</xdr:colOff>
      <xdr:row>5</xdr:row>
      <xdr:rowOff>133350</xdr:rowOff>
    </xdr:to>
    <xdr:sp>
      <xdr:nvSpPr>
        <xdr:cNvPr id="1" name="TextBox 1"/>
        <xdr:cNvSpPr txBox="1">
          <a:spLocks noChangeArrowheads="1"/>
        </xdr:cNvSpPr>
      </xdr:nvSpPr>
      <xdr:spPr>
        <a:xfrm>
          <a:off x="95250" y="57150"/>
          <a:ext cx="3838575" cy="981075"/>
        </a:xfrm>
        <a:prstGeom prst="rect">
          <a:avLst/>
        </a:prstGeom>
        <a:noFill/>
        <a:ln w="9525" cmpd="sng">
          <a:noFill/>
        </a:ln>
      </xdr:spPr>
      <xdr:txBody>
        <a:bodyPr vertOverflow="clip" wrap="square"/>
        <a:p>
          <a:pPr algn="l">
            <a:defRPr/>
          </a:pPr>
          <a:r>
            <a:rPr lang="en-US" cap="none" sz="1100" b="1" i="0" u="none" baseline="0">
              <a:solidFill>
                <a:srgbClr val="3366FF"/>
              </a:solidFill>
              <a:latin typeface="Arial"/>
              <a:ea typeface="Arial"/>
              <a:cs typeface="Arial"/>
            </a:rPr>
            <a:t>Investec plc and Investec Limited (combined results)</a:t>
          </a:r>
          <a:r>
            <a:rPr lang="en-US" cap="none" sz="1100" b="1" i="0" u="none" baseline="0">
              <a:latin typeface="Arial"/>
              <a:ea typeface="Arial"/>
              <a:cs typeface="Arial"/>
            </a:rPr>
            <a:t>
Unaudited consolidated financial information for the year ended 31 March 2007
IFRS - Pounds Sterling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0</xdr:row>
      <xdr:rowOff>76200</xdr:rowOff>
    </xdr:from>
    <xdr:ext cx="4438650" cy="419100"/>
    <xdr:sp>
      <xdr:nvSpPr>
        <xdr:cNvPr id="1" name="TextBox 1"/>
        <xdr:cNvSpPr txBox="1">
          <a:spLocks noChangeArrowheads="1"/>
        </xdr:cNvSpPr>
      </xdr:nvSpPr>
      <xdr:spPr>
        <a:xfrm>
          <a:off x="161925" y="76200"/>
          <a:ext cx="4438650" cy="4191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Arial"/>
              <a:ea typeface="Arial"/>
              <a:cs typeface="Arial"/>
            </a:rPr>
            <a:t>Investec Plc (incorporating the results of Investec Limited)
Reconciliation of shareholders' funds and movement in reserves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0</xdr:row>
      <xdr:rowOff>0</xdr:rowOff>
    </xdr:to>
    <xdr:sp>
      <xdr:nvSpPr>
        <xdr:cNvPr id="1" name="Line 2"/>
        <xdr:cNvSpPr>
          <a:spLocks/>
        </xdr:cNvSpPr>
      </xdr:nvSpPr>
      <xdr:spPr>
        <a:xfrm>
          <a:off x="19050" y="0"/>
          <a:ext cx="71913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xdr:col>
      <xdr:colOff>9525</xdr:colOff>
      <xdr:row>0</xdr:row>
      <xdr:rowOff>0</xdr:rowOff>
    </xdr:to>
    <xdr:sp>
      <xdr:nvSpPr>
        <xdr:cNvPr id="2" name="Line 4"/>
        <xdr:cNvSpPr>
          <a:spLocks/>
        </xdr:cNvSpPr>
      </xdr:nvSpPr>
      <xdr:spPr>
        <a:xfrm>
          <a:off x="19050" y="0"/>
          <a:ext cx="7191375"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3</xdr:col>
      <xdr:colOff>581025</xdr:colOff>
      <xdr:row>61</xdr:row>
      <xdr:rowOff>85725</xdr:rowOff>
    </xdr:to>
    <xdr:graphicFrame>
      <xdr:nvGraphicFramePr>
        <xdr:cNvPr id="1" name="Chart 4"/>
        <xdr:cNvGraphicFramePr/>
      </xdr:nvGraphicFramePr>
      <xdr:xfrm>
        <a:off x="0" y="7296150"/>
        <a:ext cx="5143500" cy="3286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3</xdr:col>
      <xdr:colOff>590550</xdr:colOff>
      <xdr:row>38</xdr:row>
      <xdr:rowOff>95250</xdr:rowOff>
    </xdr:to>
    <xdr:graphicFrame>
      <xdr:nvGraphicFramePr>
        <xdr:cNvPr id="2" name="Chart 6"/>
        <xdr:cNvGraphicFramePr/>
      </xdr:nvGraphicFramePr>
      <xdr:xfrm>
        <a:off x="0" y="3209925"/>
        <a:ext cx="5153025" cy="32575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2</xdr:col>
      <xdr:colOff>1028700</xdr:colOff>
      <xdr:row>41</xdr:row>
      <xdr:rowOff>76200</xdr:rowOff>
    </xdr:to>
    <xdr:graphicFrame>
      <xdr:nvGraphicFramePr>
        <xdr:cNvPr id="1" name="Chart 7"/>
        <xdr:cNvGraphicFramePr/>
      </xdr:nvGraphicFramePr>
      <xdr:xfrm>
        <a:off x="0" y="3638550"/>
        <a:ext cx="5000625"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45</xdr:row>
      <xdr:rowOff>123825</xdr:rowOff>
    </xdr:from>
    <xdr:to>
      <xdr:col>2</xdr:col>
      <xdr:colOff>1019175</xdr:colOff>
      <xdr:row>64</xdr:row>
      <xdr:rowOff>9525</xdr:rowOff>
    </xdr:to>
    <xdr:graphicFrame>
      <xdr:nvGraphicFramePr>
        <xdr:cNvPr id="2" name="Chart 8"/>
        <xdr:cNvGraphicFramePr/>
      </xdr:nvGraphicFramePr>
      <xdr:xfrm>
        <a:off x="133350" y="7620000"/>
        <a:ext cx="4857750" cy="3276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61</xdr:row>
      <xdr:rowOff>0</xdr:rowOff>
    </xdr:from>
    <xdr:to>
      <xdr:col>7</xdr:col>
      <xdr:colOff>400050</xdr:colOff>
      <xdr:row>73</xdr:row>
      <xdr:rowOff>38100</xdr:rowOff>
    </xdr:to>
    <xdr:graphicFrame>
      <xdr:nvGraphicFramePr>
        <xdr:cNvPr id="1" name="Chart 2"/>
        <xdr:cNvGraphicFramePr/>
      </xdr:nvGraphicFramePr>
      <xdr:xfrm>
        <a:off x="3248025" y="10163175"/>
        <a:ext cx="3190875" cy="216217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2" name="Chart 3"/>
        <xdr:cNvGraphicFramePr/>
      </xdr:nvGraphicFramePr>
      <xdr:xfrm>
        <a:off x="304800" y="6762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29</xdr:row>
      <xdr:rowOff>85725</xdr:rowOff>
    </xdr:from>
    <xdr:to>
      <xdr:col>5</xdr:col>
      <xdr:colOff>723900</xdr:colOff>
      <xdr:row>43</xdr:row>
      <xdr:rowOff>85725</xdr:rowOff>
    </xdr:to>
    <xdr:graphicFrame>
      <xdr:nvGraphicFramePr>
        <xdr:cNvPr id="3" name="Chart 13"/>
        <xdr:cNvGraphicFramePr/>
      </xdr:nvGraphicFramePr>
      <xdr:xfrm>
        <a:off x="114300" y="4781550"/>
        <a:ext cx="5019675" cy="249555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119</xdr:row>
      <xdr:rowOff>0</xdr:rowOff>
    </xdr:from>
    <xdr:to>
      <xdr:col>3</xdr:col>
      <xdr:colOff>342900</xdr:colOff>
      <xdr:row>131</xdr:row>
      <xdr:rowOff>47625</xdr:rowOff>
    </xdr:to>
    <xdr:graphicFrame>
      <xdr:nvGraphicFramePr>
        <xdr:cNvPr id="4" name="Chart 14"/>
        <xdr:cNvGraphicFramePr/>
      </xdr:nvGraphicFramePr>
      <xdr:xfrm>
        <a:off x="28575" y="19745325"/>
        <a:ext cx="3067050" cy="2171700"/>
      </xdr:xfrm>
      <a:graphic>
        <a:graphicData uri="http://schemas.openxmlformats.org/drawingml/2006/chart">
          <c:chart xmlns:c="http://schemas.openxmlformats.org/drawingml/2006/chart" r:id="rId4"/>
        </a:graphicData>
      </a:graphic>
    </xdr:graphicFrame>
    <xdr:clientData/>
  </xdr:twoCellAnchor>
  <xdr:twoCellAnchor>
    <xdr:from>
      <xdr:col>3</xdr:col>
      <xdr:colOff>495300</xdr:colOff>
      <xdr:row>119</xdr:row>
      <xdr:rowOff>0</xdr:rowOff>
    </xdr:from>
    <xdr:to>
      <xdr:col>7</xdr:col>
      <xdr:colOff>400050</xdr:colOff>
      <xdr:row>131</xdr:row>
      <xdr:rowOff>47625</xdr:rowOff>
    </xdr:to>
    <xdr:graphicFrame>
      <xdr:nvGraphicFramePr>
        <xdr:cNvPr id="5" name="Chart 15"/>
        <xdr:cNvGraphicFramePr/>
      </xdr:nvGraphicFramePr>
      <xdr:xfrm>
        <a:off x="3248025" y="19745325"/>
        <a:ext cx="3190875" cy="218122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148</xdr:row>
      <xdr:rowOff>0</xdr:rowOff>
    </xdr:from>
    <xdr:to>
      <xdr:col>3</xdr:col>
      <xdr:colOff>342900</xdr:colOff>
      <xdr:row>160</xdr:row>
      <xdr:rowOff>47625</xdr:rowOff>
    </xdr:to>
    <xdr:graphicFrame>
      <xdr:nvGraphicFramePr>
        <xdr:cNvPr id="6" name="Chart 16"/>
        <xdr:cNvGraphicFramePr/>
      </xdr:nvGraphicFramePr>
      <xdr:xfrm>
        <a:off x="28575" y="24498300"/>
        <a:ext cx="3067050" cy="2171700"/>
      </xdr:xfrm>
      <a:graphic>
        <a:graphicData uri="http://schemas.openxmlformats.org/drawingml/2006/chart">
          <c:chart xmlns:c="http://schemas.openxmlformats.org/drawingml/2006/chart" r:id="rId6"/>
        </a:graphicData>
      </a:graphic>
    </xdr:graphicFrame>
    <xdr:clientData/>
  </xdr:twoCellAnchor>
  <xdr:twoCellAnchor>
    <xdr:from>
      <xdr:col>3</xdr:col>
      <xdr:colOff>495300</xdr:colOff>
      <xdr:row>148</xdr:row>
      <xdr:rowOff>0</xdr:rowOff>
    </xdr:from>
    <xdr:to>
      <xdr:col>7</xdr:col>
      <xdr:colOff>400050</xdr:colOff>
      <xdr:row>160</xdr:row>
      <xdr:rowOff>47625</xdr:rowOff>
    </xdr:to>
    <xdr:graphicFrame>
      <xdr:nvGraphicFramePr>
        <xdr:cNvPr id="7" name="Chart 17"/>
        <xdr:cNvGraphicFramePr/>
      </xdr:nvGraphicFramePr>
      <xdr:xfrm>
        <a:off x="3248025" y="24498300"/>
        <a:ext cx="3190875" cy="2181225"/>
      </xdr:xfrm>
      <a:graphic>
        <a:graphicData uri="http://schemas.openxmlformats.org/drawingml/2006/chart">
          <c:chart xmlns:c="http://schemas.openxmlformats.org/drawingml/2006/chart" r:id="rId7"/>
        </a:graphicData>
      </a:graphic>
    </xdr:graphicFrame>
    <xdr:clientData/>
  </xdr:twoCellAnchor>
  <xdr:twoCellAnchor>
    <xdr:from>
      <xdr:col>3</xdr:col>
      <xdr:colOff>495300</xdr:colOff>
      <xdr:row>90</xdr:row>
      <xdr:rowOff>0</xdr:rowOff>
    </xdr:from>
    <xdr:to>
      <xdr:col>7</xdr:col>
      <xdr:colOff>400050</xdr:colOff>
      <xdr:row>102</xdr:row>
      <xdr:rowOff>38100</xdr:rowOff>
    </xdr:to>
    <xdr:graphicFrame>
      <xdr:nvGraphicFramePr>
        <xdr:cNvPr id="8" name="Chart 19"/>
        <xdr:cNvGraphicFramePr/>
      </xdr:nvGraphicFramePr>
      <xdr:xfrm>
        <a:off x="3248025" y="14839950"/>
        <a:ext cx="3190875" cy="21621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90</xdr:row>
      <xdr:rowOff>0</xdr:rowOff>
    </xdr:from>
    <xdr:to>
      <xdr:col>3</xdr:col>
      <xdr:colOff>447675</xdr:colOff>
      <xdr:row>102</xdr:row>
      <xdr:rowOff>38100</xdr:rowOff>
    </xdr:to>
    <xdr:graphicFrame>
      <xdr:nvGraphicFramePr>
        <xdr:cNvPr id="9" name="Chart 20"/>
        <xdr:cNvGraphicFramePr/>
      </xdr:nvGraphicFramePr>
      <xdr:xfrm>
        <a:off x="0" y="14839950"/>
        <a:ext cx="3200400" cy="21717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61</xdr:row>
      <xdr:rowOff>0</xdr:rowOff>
    </xdr:from>
    <xdr:to>
      <xdr:col>3</xdr:col>
      <xdr:colOff>447675</xdr:colOff>
      <xdr:row>73</xdr:row>
      <xdr:rowOff>38100</xdr:rowOff>
    </xdr:to>
    <xdr:graphicFrame>
      <xdr:nvGraphicFramePr>
        <xdr:cNvPr id="10" name="Chart 21"/>
        <xdr:cNvGraphicFramePr/>
      </xdr:nvGraphicFramePr>
      <xdr:xfrm>
        <a:off x="0" y="10010775"/>
        <a:ext cx="3200400" cy="217170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DS\Yrend2005\Balance%20Sheets\Limited\March\SCIEMar05%20post%20AC1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IDS\Halfyr2003\CapAdq\CAPadq%20Sep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randa\department\Accounting\New%20Pack\ManAccs2001\Finance\Month-end\Finance%20Reports\Fedsu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IDS\Yrend2005\Provisions\November\summary%20provision%20plc%20%20july%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mp;CO"/>
      <sheetName val="AFS"/>
      <sheetName val="GroupDisc"/>
      <sheetName val="Consolidated Capital"/>
      <sheetName val="RetrievalMar05"/>
      <sheetName val="RetrievalMar05 Company"/>
      <sheetName val="Sheet6"/>
      <sheetName val="Sheet5"/>
      <sheetName val="AC133pre&amp;p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 Adq"/>
      <sheetName val="Qualifying capital"/>
      <sheetName val="Asset recon"/>
      <sheetName val="Fincap903 - Summary"/>
      <sheetName val="Fincap903 - Detail"/>
      <sheetName val="DLC04 - Summary"/>
      <sheetName val="DLC04 - Detail"/>
      <sheetName val="Fincap303 vs DLC03"/>
      <sheetName val="Impairments"/>
      <sheetName val="Off balance sheet items"/>
      <sheetName val="Loans to PLC s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tty"/>
      <sheetName val="Fedsure Summary"/>
      <sheetName val="FedsureEssbase"/>
      <sheetName val="Investec Figures"/>
      <sheetName val="ExpensesFigures"/>
      <sheetName val="Income"/>
      <sheetName val="Integration costs"/>
      <sheetName val="Transfer Pricing"/>
      <sheetName val="Transfer Pricing Essba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asset quality"/>
      <sheetName val="plc prov"/>
      <sheetName val="PLC prov detai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tabSelected="1" view="pageBreakPreview" zoomScale="60" workbookViewId="0" topLeftCell="A1">
      <selection activeCell="P20" sqref="P20"/>
    </sheetView>
  </sheetViews>
  <sheetFormatPr defaultColWidth="9.00390625" defaultRowHeight="14.25"/>
  <cols>
    <col min="1" max="16384" width="8.75390625" style="139" customWidth="1"/>
  </cols>
  <sheetData>
    <row r="1" spans="1:8" ht="14.25">
      <c r="A1" s="254"/>
      <c r="B1" s="254"/>
      <c r="C1" s="254"/>
      <c r="D1" s="254"/>
      <c r="E1" s="254"/>
      <c r="F1" s="254"/>
      <c r="G1" s="254"/>
      <c r="H1" s="254"/>
    </row>
    <row r="2" spans="1:8" ht="14.25">
      <c r="A2" s="254"/>
      <c r="B2" s="254"/>
      <c r="C2" s="254"/>
      <c r="D2" s="254"/>
      <c r="E2" s="254"/>
      <c r="F2" s="254"/>
      <c r="G2" s="254"/>
      <c r="H2" s="254"/>
    </row>
    <row r="3" spans="1:8" ht="14.25">
      <c r="A3" s="254"/>
      <c r="B3" s="254"/>
      <c r="C3" s="254"/>
      <c r="D3" s="254"/>
      <c r="E3" s="254"/>
      <c r="F3" s="254"/>
      <c r="G3" s="254"/>
      <c r="H3" s="254"/>
    </row>
    <row r="4" spans="1:8" ht="14.25">
      <c r="A4" s="254"/>
      <c r="B4" s="254"/>
      <c r="C4" s="254"/>
      <c r="D4" s="254"/>
      <c r="E4" s="254"/>
      <c r="F4" s="254"/>
      <c r="G4" s="254"/>
      <c r="H4" s="254"/>
    </row>
    <row r="5" spans="1:8" ht="14.25">
      <c r="A5" s="254"/>
      <c r="B5" s="254"/>
      <c r="C5" s="254"/>
      <c r="D5" s="254"/>
      <c r="E5" s="254"/>
      <c r="F5" s="254"/>
      <c r="G5" s="254"/>
      <c r="H5" s="254"/>
    </row>
    <row r="6" spans="1:8" ht="14.25">
      <c r="A6" s="254"/>
      <c r="B6" s="254"/>
      <c r="C6" s="254"/>
      <c r="D6" s="254"/>
      <c r="E6" s="254"/>
      <c r="F6" s="254"/>
      <c r="G6" s="254"/>
      <c r="H6" s="254"/>
    </row>
    <row r="7" spans="1:8" ht="14.25">
      <c r="A7" s="254"/>
      <c r="B7" s="254"/>
      <c r="C7" s="254"/>
      <c r="D7" s="254"/>
      <c r="E7" s="254"/>
      <c r="F7" s="254"/>
      <c r="G7" s="254"/>
      <c r="H7" s="254"/>
    </row>
    <row r="8" spans="1:8" ht="14.25">
      <c r="A8" s="254"/>
      <c r="B8" s="254"/>
      <c r="C8" s="254"/>
      <c r="D8" s="254"/>
      <c r="E8" s="254"/>
      <c r="F8" s="254"/>
      <c r="G8" s="254"/>
      <c r="H8" s="254"/>
    </row>
    <row r="9" spans="1:8" ht="14.25">
      <c r="A9" s="254"/>
      <c r="B9" s="254"/>
      <c r="C9" s="254"/>
      <c r="D9" s="254"/>
      <c r="E9" s="254"/>
      <c r="F9" s="254"/>
      <c r="G9" s="254"/>
      <c r="H9" s="254"/>
    </row>
    <row r="10" spans="1:8" ht="14.25">
      <c r="A10" s="254"/>
      <c r="B10" s="254"/>
      <c r="C10" s="254"/>
      <c r="D10" s="254"/>
      <c r="E10" s="254"/>
      <c r="F10" s="254"/>
      <c r="G10" s="254"/>
      <c r="H10" s="254"/>
    </row>
    <row r="11" spans="1:8" ht="14.25">
      <c r="A11" s="254"/>
      <c r="B11" s="254"/>
      <c r="C11" s="254"/>
      <c r="D11" s="254"/>
      <c r="E11" s="254"/>
      <c r="F11" s="254"/>
      <c r="G11" s="254"/>
      <c r="H11" s="254"/>
    </row>
    <row r="12" spans="1:8" ht="59.25" customHeight="1">
      <c r="A12" s="499" t="s">
        <v>548</v>
      </c>
      <c r="B12" s="499"/>
      <c r="C12" s="499"/>
      <c r="D12" s="499"/>
      <c r="E12" s="499"/>
      <c r="F12" s="499"/>
      <c r="G12" s="499"/>
      <c r="H12" s="499"/>
    </row>
    <row r="13" spans="1:8" ht="14.25">
      <c r="A13" s="254"/>
      <c r="B13" s="254"/>
      <c r="C13" s="254"/>
      <c r="D13" s="254"/>
      <c r="E13" s="254"/>
      <c r="F13" s="254"/>
      <c r="G13" s="254"/>
      <c r="H13" s="254"/>
    </row>
    <row r="14" spans="1:8" ht="14.25">
      <c r="A14" s="254"/>
      <c r="B14" s="254"/>
      <c r="C14" s="254"/>
      <c r="D14" s="254"/>
      <c r="E14" s="254"/>
      <c r="F14" s="254"/>
      <c r="G14" s="254"/>
      <c r="H14" s="254"/>
    </row>
    <row r="15" spans="1:8" ht="14.25">
      <c r="A15" s="254"/>
      <c r="B15" s="254"/>
      <c r="C15" s="254"/>
      <c r="D15" s="254"/>
      <c r="E15" s="254"/>
      <c r="F15" s="254"/>
      <c r="G15" s="254"/>
      <c r="H15" s="254"/>
    </row>
    <row r="16" spans="1:8" ht="14.25">
      <c r="A16" s="254"/>
      <c r="B16" s="254"/>
      <c r="C16" s="254"/>
      <c r="D16" s="254"/>
      <c r="E16" s="254"/>
      <c r="F16" s="254"/>
      <c r="G16" s="254"/>
      <c r="H16" s="254"/>
    </row>
    <row r="17" spans="1:8" ht="14.25">
      <c r="A17" s="254"/>
      <c r="B17" s="254"/>
      <c r="C17" s="254"/>
      <c r="D17" s="254"/>
      <c r="E17" s="254"/>
      <c r="F17" s="254"/>
      <c r="G17" s="254"/>
      <c r="H17" s="254"/>
    </row>
    <row r="18" spans="1:8" ht="14.25">
      <c r="A18" s="254"/>
      <c r="B18" s="254"/>
      <c r="C18" s="254"/>
      <c r="D18" s="254"/>
      <c r="E18" s="254"/>
      <c r="F18" s="254"/>
      <c r="G18" s="254"/>
      <c r="H18" s="254"/>
    </row>
    <row r="19" spans="1:8" ht="14.25">
      <c r="A19" s="254"/>
      <c r="B19" s="254"/>
      <c r="C19" s="254"/>
      <c r="D19" s="254"/>
      <c r="E19" s="254"/>
      <c r="F19" s="254"/>
      <c r="G19" s="254"/>
      <c r="H19" s="254"/>
    </row>
    <row r="20" spans="1:8" ht="14.25">
      <c r="A20" s="254"/>
      <c r="B20" s="254"/>
      <c r="C20" s="254"/>
      <c r="D20" s="254"/>
      <c r="E20" s="254"/>
      <c r="F20" s="254"/>
      <c r="G20" s="254"/>
      <c r="H20" s="254"/>
    </row>
    <row r="21" spans="1:8" ht="14.25">
      <c r="A21" s="254"/>
      <c r="B21" s="254"/>
      <c r="C21" s="254"/>
      <c r="D21" s="254"/>
      <c r="E21" s="254"/>
      <c r="F21" s="254"/>
      <c r="G21" s="254"/>
      <c r="H21" s="254"/>
    </row>
    <row r="22" spans="1:8" ht="14.25">
      <c r="A22" s="254"/>
      <c r="B22" s="254"/>
      <c r="C22" s="254"/>
      <c r="D22" s="254"/>
      <c r="E22" s="254"/>
      <c r="F22" s="254"/>
      <c r="G22" s="254"/>
      <c r="H22" s="254"/>
    </row>
    <row r="23" spans="1:8" ht="14.25">
      <c r="A23" s="254"/>
      <c r="B23" s="254"/>
      <c r="C23" s="254"/>
      <c r="D23" s="254"/>
      <c r="E23" s="254"/>
      <c r="F23" s="254"/>
      <c r="G23" s="254"/>
      <c r="H23" s="254"/>
    </row>
    <row r="24" spans="1:8" ht="14.25">
      <c r="A24" s="254"/>
      <c r="B24" s="254"/>
      <c r="C24" s="254"/>
      <c r="D24" s="254"/>
      <c r="E24" s="254"/>
      <c r="F24" s="254"/>
      <c r="G24" s="254"/>
      <c r="H24" s="254"/>
    </row>
    <row r="25" spans="1:8" ht="14.25">
      <c r="A25" s="254"/>
      <c r="B25" s="254"/>
      <c r="C25" s="254"/>
      <c r="D25" s="254"/>
      <c r="E25" s="254"/>
      <c r="F25" s="254"/>
      <c r="G25" s="254"/>
      <c r="H25" s="254"/>
    </row>
    <row r="26" spans="1:8" ht="14.25">
      <c r="A26" s="254"/>
      <c r="B26" s="254"/>
      <c r="C26" s="254"/>
      <c r="D26" s="254"/>
      <c r="E26" s="254"/>
      <c r="F26" s="254"/>
      <c r="G26" s="254"/>
      <c r="H26" s="254"/>
    </row>
  </sheetData>
  <mergeCells count="1">
    <mergeCell ref="A12:H12"/>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tabColor indexed="42"/>
  </sheetPr>
  <dimension ref="A1:G72"/>
  <sheetViews>
    <sheetView workbookViewId="0" topLeftCell="A1">
      <selection activeCell="A1" sqref="A1"/>
    </sheetView>
  </sheetViews>
  <sheetFormatPr defaultColWidth="9.00390625" defaultRowHeight="14.25"/>
  <cols>
    <col min="1" max="1" width="29.625" style="1" customWidth="1"/>
    <col min="2" max="2" width="15.75390625" style="1" customWidth="1"/>
    <col min="3" max="3" width="14.50390625" style="1" customWidth="1"/>
    <col min="4" max="4" width="10.375" style="1" customWidth="1"/>
    <col min="5" max="7" width="13.625" style="1" customWidth="1"/>
    <col min="8" max="16384" width="9.00390625" style="1" customWidth="1"/>
  </cols>
  <sheetData>
    <row r="1" ht="12.75">
      <c r="A1" s="69" t="s">
        <v>136</v>
      </c>
    </row>
    <row r="3" spans="2:7" ht="14.25" customHeight="1">
      <c r="B3" s="485"/>
      <c r="C3" s="485"/>
      <c r="D3" s="486"/>
      <c r="E3" s="486"/>
      <c r="F3" s="478"/>
      <c r="G3" s="478"/>
    </row>
    <row r="4" spans="1:7" ht="21" customHeight="1">
      <c r="A4" s="66" t="s">
        <v>132</v>
      </c>
      <c r="B4" s="71" t="s">
        <v>473</v>
      </c>
      <c r="C4" s="71" t="s">
        <v>382</v>
      </c>
      <c r="D4" s="71" t="s">
        <v>221</v>
      </c>
      <c r="E4" s="3"/>
      <c r="F4" s="3"/>
      <c r="G4" s="3"/>
    </row>
    <row r="5" spans="2:5" ht="11.25">
      <c r="B5" s="6"/>
      <c r="C5" s="6"/>
      <c r="E5" s="6"/>
    </row>
    <row r="6" spans="1:5" ht="11.25">
      <c r="A6" s="1" t="s">
        <v>156</v>
      </c>
      <c r="B6" s="6">
        <v>552211</v>
      </c>
      <c r="C6" s="6">
        <v>482020</v>
      </c>
      <c r="D6" s="40">
        <v>0.1456184390689183</v>
      </c>
      <c r="E6" s="6"/>
    </row>
    <row r="7" spans="1:5" ht="11.25">
      <c r="A7" s="354" t="s">
        <v>227</v>
      </c>
      <c r="B7" s="355">
        <v>345518</v>
      </c>
      <c r="C7" s="355">
        <v>276177</v>
      </c>
      <c r="D7" s="356">
        <v>0.2510744920829758</v>
      </c>
      <c r="E7" s="6"/>
    </row>
    <row r="8" spans="1:5" ht="11.25">
      <c r="A8" s="354" t="s">
        <v>226</v>
      </c>
      <c r="B8" s="357">
        <v>206693</v>
      </c>
      <c r="C8" s="357">
        <v>205843</v>
      </c>
      <c r="D8" s="358">
        <v>0.004129360726378842</v>
      </c>
      <c r="E8" s="6"/>
    </row>
    <row r="9" spans="1:5" ht="11.25">
      <c r="A9" s="1" t="s">
        <v>137</v>
      </c>
      <c r="B9" s="6">
        <v>141593</v>
      </c>
      <c r="C9" s="6">
        <v>105943</v>
      </c>
      <c r="D9" s="40">
        <v>0.3365017037463542</v>
      </c>
      <c r="E9" s="6"/>
    </row>
    <row r="10" spans="1:5" ht="11.25">
      <c r="A10" s="1" t="s">
        <v>138</v>
      </c>
      <c r="B10" s="6">
        <v>37087</v>
      </c>
      <c r="C10" s="6">
        <v>29684</v>
      </c>
      <c r="D10" s="40">
        <v>0.2493936127206576</v>
      </c>
      <c r="E10" s="6"/>
    </row>
    <row r="11" spans="1:5" ht="11.25">
      <c r="A11" s="1" t="s">
        <v>139</v>
      </c>
      <c r="B11" s="6">
        <v>45737</v>
      </c>
      <c r="C11" s="6">
        <v>35610</v>
      </c>
      <c r="D11" s="40">
        <v>0.28438640831227185</v>
      </c>
      <c r="E11" s="6"/>
    </row>
    <row r="12" spans="1:5" ht="11.25">
      <c r="A12" s="1" t="s">
        <v>140</v>
      </c>
      <c r="B12" s="6">
        <v>30872</v>
      </c>
      <c r="C12" s="6">
        <v>27430</v>
      </c>
      <c r="D12" s="40">
        <v>0.12548304775792926</v>
      </c>
      <c r="E12" s="6"/>
    </row>
    <row r="13" spans="1:5" ht="11.25">
      <c r="A13" s="2" t="s">
        <v>48</v>
      </c>
      <c r="B13" s="74">
        <v>807500</v>
      </c>
      <c r="C13" s="74">
        <v>680687</v>
      </c>
      <c r="D13" s="83">
        <v>0.18630148658634585</v>
      </c>
      <c r="E13" s="6"/>
    </row>
    <row r="14" spans="2:3" ht="11.25">
      <c r="B14" s="222">
        <v>0</v>
      </c>
      <c r="C14" s="222">
        <v>0</v>
      </c>
    </row>
    <row r="18" ht="11.25">
      <c r="A18" s="2"/>
    </row>
    <row r="19" ht="12.75">
      <c r="A19" s="69" t="s">
        <v>403</v>
      </c>
    </row>
    <row r="20" ht="11.25">
      <c r="A20" s="245" t="s">
        <v>473</v>
      </c>
    </row>
    <row r="22" ht="11.25">
      <c r="A22" s="14"/>
    </row>
    <row r="43" ht="11.25">
      <c r="A43" s="82" t="s">
        <v>382</v>
      </c>
    </row>
    <row r="65" spans="2:4" ht="11.25">
      <c r="B65" s="48"/>
      <c r="D65" s="48"/>
    </row>
    <row r="66" spans="1:5" ht="11.25">
      <c r="A66" s="2" t="s">
        <v>155</v>
      </c>
      <c r="B66" s="84" t="s">
        <v>473</v>
      </c>
      <c r="C66" s="84" t="s">
        <v>473</v>
      </c>
      <c r="D66" s="84" t="s">
        <v>382</v>
      </c>
      <c r="E66" s="84" t="s">
        <v>382</v>
      </c>
    </row>
    <row r="67" spans="1:5" ht="11.25">
      <c r="A67" s="1" t="s">
        <v>156</v>
      </c>
      <c r="B67" s="13">
        <v>552211</v>
      </c>
      <c r="C67" s="40">
        <v>0.6838526315789474</v>
      </c>
      <c r="D67" s="13">
        <v>482020</v>
      </c>
      <c r="E67" s="40">
        <v>0.7081375140115794</v>
      </c>
    </row>
    <row r="68" spans="1:5" ht="11.25">
      <c r="A68" s="1" t="s">
        <v>137</v>
      </c>
      <c r="B68" s="13">
        <v>141593</v>
      </c>
      <c r="C68" s="40">
        <v>0.17534736842105264</v>
      </c>
      <c r="D68" s="13">
        <v>105943</v>
      </c>
      <c r="E68" s="40">
        <v>0.15564128593612042</v>
      </c>
    </row>
    <row r="69" spans="1:5" ht="11.25">
      <c r="A69" s="1" t="s">
        <v>157</v>
      </c>
      <c r="B69" s="13">
        <v>45737</v>
      </c>
      <c r="C69" s="40">
        <v>0.056640247678018577</v>
      </c>
      <c r="D69" s="13">
        <v>35610</v>
      </c>
      <c r="E69" s="40">
        <v>0.05231479373045173</v>
      </c>
    </row>
    <row r="70" spans="1:5" ht="11.25">
      <c r="A70" s="1" t="s">
        <v>158</v>
      </c>
      <c r="B70" s="13">
        <v>37087</v>
      </c>
      <c r="C70" s="40">
        <v>0.045928173374613</v>
      </c>
      <c r="D70" s="13">
        <v>29684</v>
      </c>
      <c r="E70" s="40">
        <v>0.04360888337811652</v>
      </c>
    </row>
    <row r="71" spans="1:5" ht="11.25">
      <c r="A71" s="1" t="s">
        <v>159</v>
      </c>
      <c r="B71" s="13">
        <v>30872</v>
      </c>
      <c r="C71" s="40">
        <v>0.03823157894736842</v>
      </c>
      <c r="D71" s="13">
        <v>27430</v>
      </c>
      <c r="E71" s="40">
        <v>0.040297522943731845</v>
      </c>
    </row>
    <row r="72" spans="2:5" ht="11.25">
      <c r="B72" s="43">
        <v>807500</v>
      </c>
      <c r="C72" s="40">
        <v>1</v>
      </c>
      <c r="D72" s="43">
        <v>680687</v>
      </c>
      <c r="E72" s="40">
        <v>1</v>
      </c>
    </row>
  </sheetData>
  <mergeCells count="3">
    <mergeCell ref="B3:C3"/>
    <mergeCell ref="D3:E3"/>
    <mergeCell ref="F3:G3"/>
  </mergeCells>
  <printOptions/>
  <pageMargins left="0.75" right="0.75" top="1" bottom="1" header="0.5" footer="0.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Sheet11">
    <tabColor indexed="42"/>
  </sheetPr>
  <dimension ref="A1:G77"/>
  <sheetViews>
    <sheetView workbookViewId="0" topLeftCell="A1">
      <selection activeCell="A1" sqref="A1"/>
    </sheetView>
  </sheetViews>
  <sheetFormatPr defaultColWidth="9.00390625" defaultRowHeight="14.25"/>
  <cols>
    <col min="1" max="1" width="38.50390625" style="36" customWidth="1"/>
    <col min="2" max="7" width="13.625" style="1" customWidth="1"/>
    <col min="8" max="16384" width="9.00390625" style="1" customWidth="1"/>
  </cols>
  <sheetData>
    <row r="1" ht="12.75">
      <c r="A1" s="75" t="s">
        <v>135</v>
      </c>
    </row>
    <row r="3" spans="2:7" ht="14.25" customHeight="1">
      <c r="B3" s="485"/>
      <c r="C3" s="485"/>
      <c r="D3" s="486"/>
      <c r="E3" s="486"/>
      <c r="F3" s="478"/>
      <c r="G3" s="478"/>
    </row>
    <row r="4" spans="1:7" ht="21" customHeight="1">
      <c r="A4" s="73" t="s">
        <v>132</v>
      </c>
      <c r="B4" s="71" t="s">
        <v>473</v>
      </c>
      <c r="C4" s="71" t="s">
        <v>382</v>
      </c>
      <c r="D4" s="71" t="s">
        <v>221</v>
      </c>
      <c r="E4" s="3"/>
      <c r="F4" s="3"/>
      <c r="G4" s="3"/>
    </row>
    <row r="6" spans="1:4" ht="11.25">
      <c r="A6" s="125"/>
      <c r="B6" s="29"/>
      <c r="C6" s="29"/>
      <c r="D6" s="223"/>
    </row>
    <row r="7" spans="1:4" ht="11.25">
      <c r="A7" s="125" t="s">
        <v>44</v>
      </c>
      <c r="B7" s="87">
        <v>-583420</v>
      </c>
      <c r="C7" s="87">
        <v>-343915</v>
      </c>
      <c r="D7" s="158">
        <v>0.6964075425613887</v>
      </c>
    </row>
    <row r="8" spans="1:4" ht="11.25">
      <c r="A8" s="125" t="s">
        <v>47</v>
      </c>
      <c r="B8" s="87">
        <v>-900266</v>
      </c>
      <c r="C8" s="87">
        <v>-833202</v>
      </c>
      <c r="D8" s="158">
        <v>0.08048948514285852</v>
      </c>
    </row>
    <row r="9" spans="1:4" ht="11.25">
      <c r="A9" s="125" t="s">
        <v>467</v>
      </c>
      <c r="B9" s="224">
        <v>-551296</v>
      </c>
      <c r="C9" s="224">
        <v>-521498</v>
      </c>
      <c r="D9" s="227">
        <v>0.057139241185968116</v>
      </c>
    </row>
    <row r="10" spans="1:4" ht="11.25">
      <c r="A10" s="125" t="s">
        <v>77</v>
      </c>
      <c r="B10" s="225">
        <v>-276705</v>
      </c>
      <c r="C10" s="225">
        <v>-245463</v>
      </c>
      <c r="D10" s="228">
        <v>0.12727783820779506</v>
      </c>
    </row>
    <row r="11" spans="1:4" ht="11.25">
      <c r="A11" s="125" t="s">
        <v>255</v>
      </c>
      <c r="B11" s="225">
        <v>-12138</v>
      </c>
      <c r="C11" s="225">
        <v>-10685</v>
      </c>
      <c r="D11" s="228">
        <v>0.13598502573701451</v>
      </c>
    </row>
    <row r="12" spans="1:4" ht="11.25">
      <c r="A12" s="125" t="s">
        <v>238</v>
      </c>
      <c r="B12" s="225">
        <v>-10084</v>
      </c>
      <c r="C12" s="225">
        <v>-5871</v>
      </c>
      <c r="D12" s="228">
        <v>0.7175949582694601</v>
      </c>
    </row>
    <row r="13" spans="1:4" ht="11.25">
      <c r="A13" s="36" t="s">
        <v>46</v>
      </c>
      <c r="B13" s="226">
        <v>-50043</v>
      </c>
      <c r="C13" s="226">
        <v>-49685</v>
      </c>
      <c r="D13" s="352" t="s">
        <v>420</v>
      </c>
    </row>
    <row r="14" spans="1:4" ht="12" thickBot="1">
      <c r="A14" s="53" t="s">
        <v>235</v>
      </c>
      <c r="B14" s="229">
        <v>-1483686</v>
      </c>
      <c r="C14" s="229">
        <v>-1177117</v>
      </c>
      <c r="D14" s="184">
        <v>0.2604405509392864</v>
      </c>
    </row>
    <row r="15" spans="2:3" ht="12" thickTop="1">
      <c r="B15" s="230">
        <v>0</v>
      </c>
      <c r="C15" s="230">
        <v>0</v>
      </c>
    </row>
    <row r="16" ht="11.25">
      <c r="A16" s="1"/>
    </row>
    <row r="19" ht="12.75">
      <c r="A19" s="75"/>
    </row>
    <row r="20" ht="11.25">
      <c r="A20" s="60" t="s">
        <v>54</v>
      </c>
    </row>
    <row r="21" ht="11.25">
      <c r="A21" s="60" t="s">
        <v>404</v>
      </c>
    </row>
    <row r="22" ht="11.25">
      <c r="A22" s="245" t="s">
        <v>473</v>
      </c>
    </row>
    <row r="25" spans="4:5" ht="11.25">
      <c r="D25" s="175"/>
      <c r="E25" s="40"/>
    </row>
    <row r="45" ht="11.25">
      <c r="A45" s="245" t="s">
        <v>382</v>
      </c>
    </row>
    <row r="48" spans="4:5" ht="11.25">
      <c r="D48" s="175"/>
      <c r="E48" s="40"/>
    </row>
    <row r="69" spans="2:4" ht="11.25">
      <c r="B69" s="48"/>
      <c r="D69" s="48"/>
    </row>
    <row r="70" spans="1:5" ht="11.25">
      <c r="A70" s="60" t="s">
        <v>154</v>
      </c>
      <c r="B70" s="84" t="s">
        <v>473</v>
      </c>
      <c r="C70" s="84" t="s">
        <v>473</v>
      </c>
      <c r="D70" s="84" t="s">
        <v>382</v>
      </c>
      <c r="E70" s="84" t="s">
        <v>382</v>
      </c>
    </row>
    <row r="71" spans="1:5" ht="11.25">
      <c r="A71" s="36" t="s">
        <v>468</v>
      </c>
      <c r="B71" s="13">
        <v>-551296</v>
      </c>
      <c r="C71" s="40">
        <v>0.3715718824603049</v>
      </c>
      <c r="D71" s="13">
        <v>-521498</v>
      </c>
      <c r="E71" s="40">
        <v>0.4430298772339538</v>
      </c>
    </row>
    <row r="72" spans="1:5" ht="11.25">
      <c r="A72" s="36" t="s">
        <v>44</v>
      </c>
      <c r="B72" s="13">
        <v>-583420</v>
      </c>
      <c r="C72" s="40">
        <v>0.39322336397323965</v>
      </c>
      <c r="D72" s="13">
        <v>-343915</v>
      </c>
      <c r="E72" s="40">
        <v>0.2921672187216734</v>
      </c>
    </row>
    <row r="73" spans="1:5" ht="11.25">
      <c r="A73" s="125" t="s">
        <v>238</v>
      </c>
      <c r="B73" s="13">
        <v>-10084</v>
      </c>
      <c r="C73" s="40">
        <v>0.006796586339697213</v>
      </c>
      <c r="D73" s="13">
        <v>-5871</v>
      </c>
      <c r="E73" s="40">
        <v>0.004987609557928396</v>
      </c>
    </row>
    <row r="74" spans="1:5" ht="11.25">
      <c r="A74" s="36" t="s">
        <v>237</v>
      </c>
      <c r="B74" s="13">
        <v>-326748</v>
      </c>
      <c r="C74" s="40">
        <v>0.2202271909285388</v>
      </c>
      <c r="D74" s="13">
        <v>-295148</v>
      </c>
      <c r="E74" s="40">
        <v>0.250738031988324</v>
      </c>
    </row>
    <row r="75" spans="1:5" ht="11.25">
      <c r="A75" s="36" t="s">
        <v>255</v>
      </c>
      <c r="B75" s="13">
        <v>-12138</v>
      </c>
      <c r="C75" s="40">
        <v>0.008180976298219435</v>
      </c>
      <c r="D75" s="13">
        <v>-10685</v>
      </c>
      <c r="E75" s="40">
        <v>0.009077262498120407</v>
      </c>
    </row>
    <row r="76" spans="3:5" ht="11.25">
      <c r="C76" s="40"/>
      <c r="E76" s="40"/>
    </row>
    <row r="77" spans="2:5" ht="11.25">
      <c r="B77" s="43">
        <v>-1483686</v>
      </c>
      <c r="C77" s="40">
        <v>1</v>
      </c>
      <c r="D77" s="43">
        <v>-1177117</v>
      </c>
      <c r="E77" s="40">
        <v>1</v>
      </c>
    </row>
  </sheetData>
  <mergeCells count="3">
    <mergeCell ref="B3:C3"/>
    <mergeCell ref="D3:E3"/>
    <mergeCell ref="F3:G3"/>
  </mergeCells>
  <printOptions/>
  <pageMargins left="0.7480314960629921" right="0.7480314960629921" top="0.984251968503937" bottom="0.984251968503937" header="0.5118110236220472" footer="0.5118110236220472"/>
  <pageSetup horizontalDpi="600" verticalDpi="600" orientation="portrait" paperSize="9" scale="77" r:id="rId2"/>
  <rowBreaks count="1" manualBreakCount="1">
    <brk id="79" max="4" man="1"/>
  </rowBreaks>
  <drawing r:id="rId1"/>
</worksheet>
</file>

<file path=xl/worksheets/sheet12.xml><?xml version="1.0" encoding="utf-8"?>
<worksheet xmlns="http://schemas.openxmlformats.org/spreadsheetml/2006/main" xmlns:r="http://schemas.openxmlformats.org/officeDocument/2006/relationships">
  <sheetPr codeName="Sheet12">
    <tabColor indexed="42"/>
    <pageSetUpPr fitToPage="1"/>
  </sheetPr>
  <dimension ref="A1:J44"/>
  <sheetViews>
    <sheetView workbookViewId="0" topLeftCell="A1">
      <selection activeCell="A1" sqref="A1"/>
    </sheetView>
  </sheetViews>
  <sheetFormatPr defaultColWidth="9.00390625" defaultRowHeight="14.25"/>
  <cols>
    <col min="1" max="1" width="46.375" style="85" customWidth="1"/>
    <col min="2" max="2" width="14.375" style="15" customWidth="1"/>
    <col min="3" max="3" width="1.25" style="15" customWidth="1"/>
    <col min="4" max="7" width="14.375" style="15" customWidth="1"/>
    <col min="8" max="8" width="5.375" style="15" customWidth="1"/>
    <col min="9" max="9" width="6.25390625" style="15" customWidth="1"/>
    <col min="10" max="10" width="6.00390625" style="15" customWidth="1"/>
    <col min="11" max="16384" width="8.00390625" style="15" customWidth="1"/>
  </cols>
  <sheetData>
    <row r="1" ht="15">
      <c r="A1" s="17" t="s">
        <v>245</v>
      </c>
    </row>
    <row r="2" ht="15">
      <c r="A2" s="19"/>
    </row>
    <row r="3" spans="1:7" ht="15">
      <c r="A3" s="115" t="s">
        <v>475</v>
      </c>
      <c r="B3" s="116"/>
      <c r="C3" s="116"/>
      <c r="D3" s="116"/>
      <c r="E3" s="116"/>
      <c r="F3" s="116"/>
      <c r="G3" s="116"/>
    </row>
    <row r="4" spans="1:7" ht="42" customHeight="1" thickBot="1">
      <c r="A4" s="117" t="s">
        <v>73</v>
      </c>
      <c r="B4" s="118" t="s">
        <v>161</v>
      </c>
      <c r="C4" s="118"/>
      <c r="D4" s="118" t="s">
        <v>141</v>
      </c>
      <c r="E4" s="118" t="s">
        <v>184</v>
      </c>
      <c r="F4" s="118" t="s">
        <v>231</v>
      </c>
      <c r="G4" s="119" t="s">
        <v>145</v>
      </c>
    </row>
    <row r="5" spans="1:7" ht="34.5" customHeight="1">
      <c r="A5" s="115"/>
      <c r="B5" s="120"/>
      <c r="C5" s="120"/>
      <c r="D5" s="120"/>
      <c r="E5" s="120"/>
      <c r="F5" s="120"/>
      <c r="G5" s="120"/>
    </row>
    <row r="6" spans="1:10" ht="15">
      <c r="A6" s="52" t="s">
        <v>455</v>
      </c>
      <c r="B6" s="123">
        <v>-855365</v>
      </c>
      <c r="C6" s="123"/>
      <c r="D6" s="123">
        <v>-1093453</v>
      </c>
      <c r="E6" s="123">
        <v>-134562</v>
      </c>
      <c r="F6" s="123">
        <v>0</v>
      </c>
      <c r="G6" s="123">
        <v>-2083380</v>
      </c>
      <c r="H6" s="116"/>
      <c r="I6" s="116"/>
      <c r="J6" s="116">
        <v>0</v>
      </c>
    </row>
    <row r="7" spans="1:10" ht="15">
      <c r="A7" s="52" t="s">
        <v>456</v>
      </c>
      <c r="B7" s="124">
        <v>559003</v>
      </c>
      <c r="C7" s="124"/>
      <c r="D7" s="124">
        <v>862873</v>
      </c>
      <c r="E7" s="124">
        <v>78084</v>
      </c>
      <c r="F7" s="124">
        <v>0</v>
      </c>
      <c r="G7" s="124">
        <v>1499960</v>
      </c>
      <c r="H7" s="116"/>
      <c r="I7" s="116"/>
      <c r="J7" s="116">
        <v>0</v>
      </c>
    </row>
    <row r="8" spans="1:10" s="212" customFormat="1" ht="15">
      <c r="A8" s="198" t="s">
        <v>44</v>
      </c>
      <c r="B8" s="122">
        <v>-296362</v>
      </c>
      <c r="C8" s="122"/>
      <c r="D8" s="122">
        <v>-230580</v>
      </c>
      <c r="E8" s="122">
        <v>-56478</v>
      </c>
      <c r="F8" s="122">
        <v>0</v>
      </c>
      <c r="G8" s="122">
        <v>-583420</v>
      </c>
      <c r="H8" s="211"/>
      <c r="I8" s="211"/>
      <c r="J8" s="211"/>
    </row>
    <row r="9" spans="1:10" ht="15">
      <c r="A9" s="125"/>
      <c r="B9" s="123"/>
      <c r="C9" s="123"/>
      <c r="D9" s="123"/>
      <c r="E9" s="123"/>
      <c r="F9" s="123"/>
      <c r="G9" s="123"/>
      <c r="H9" s="116"/>
      <c r="I9" s="116"/>
      <c r="J9" s="116"/>
    </row>
    <row r="10" spans="1:10" ht="15">
      <c r="A10" s="125" t="s">
        <v>507</v>
      </c>
      <c r="B10" s="200">
        <v>-324375</v>
      </c>
      <c r="C10" s="200"/>
      <c r="D10" s="200">
        <v>-265183</v>
      </c>
      <c r="E10" s="200">
        <v>-24799</v>
      </c>
      <c r="F10" s="200">
        <v>0</v>
      </c>
      <c r="G10" s="200">
        <v>-614357</v>
      </c>
      <c r="H10" s="116"/>
      <c r="I10" s="116"/>
      <c r="J10" s="116">
        <v>0</v>
      </c>
    </row>
    <row r="11" spans="1:10" ht="15">
      <c r="A11" s="125" t="s">
        <v>508</v>
      </c>
      <c r="B11" s="202">
        <v>51916</v>
      </c>
      <c r="C11" s="202"/>
      <c r="D11" s="202">
        <v>10084</v>
      </c>
      <c r="E11" s="202">
        <v>1061</v>
      </c>
      <c r="F11" s="202">
        <v>0</v>
      </c>
      <c r="G11" s="202">
        <v>63061</v>
      </c>
      <c r="H11" s="116"/>
      <c r="I11" s="116"/>
      <c r="J11" s="116">
        <v>0</v>
      </c>
    </row>
    <row r="12" spans="1:10" ht="15">
      <c r="A12" s="125" t="s">
        <v>77</v>
      </c>
      <c r="B12" s="202">
        <v>-60855</v>
      </c>
      <c r="C12" s="202"/>
      <c r="D12" s="202">
        <v>-201182</v>
      </c>
      <c r="E12" s="202">
        <v>-14668</v>
      </c>
      <c r="F12" s="202">
        <v>0</v>
      </c>
      <c r="G12" s="202">
        <v>-276705</v>
      </c>
      <c r="H12" s="116"/>
      <c r="I12" s="116"/>
      <c r="J12" s="116">
        <v>0</v>
      </c>
    </row>
    <row r="13" spans="1:10" ht="15">
      <c r="A13" s="125" t="s">
        <v>255</v>
      </c>
      <c r="B13" s="202">
        <v>-12200</v>
      </c>
      <c r="C13" s="202" t="s">
        <v>335</v>
      </c>
      <c r="D13" s="202">
        <v>11</v>
      </c>
      <c r="E13" s="202">
        <v>51</v>
      </c>
      <c r="F13" s="202">
        <v>0</v>
      </c>
      <c r="G13" s="202">
        <v>-12138</v>
      </c>
      <c r="H13" s="116"/>
      <c r="I13" s="116"/>
      <c r="J13" s="116">
        <v>0</v>
      </c>
    </row>
    <row r="14" spans="1:10" ht="15">
      <c r="A14" s="125" t="s">
        <v>79</v>
      </c>
      <c r="B14" s="202">
        <v>0</v>
      </c>
      <c r="C14" s="202"/>
      <c r="D14" s="202">
        <v>-89593</v>
      </c>
      <c r="E14" s="202">
        <v>0</v>
      </c>
      <c r="F14" s="202">
        <v>0</v>
      </c>
      <c r="G14" s="202">
        <v>-89593</v>
      </c>
      <c r="H14" s="116"/>
      <c r="I14" s="116"/>
      <c r="J14" s="116">
        <v>0</v>
      </c>
    </row>
    <row r="15" spans="1:10" ht="15">
      <c r="A15" s="125" t="s">
        <v>264</v>
      </c>
      <c r="B15" s="202">
        <v>0</v>
      </c>
      <c r="C15" s="202"/>
      <c r="D15" s="202">
        <v>-40849</v>
      </c>
      <c r="E15" s="202">
        <v>0</v>
      </c>
      <c r="F15" s="202">
        <v>0</v>
      </c>
      <c r="G15" s="202">
        <v>-40849</v>
      </c>
      <c r="H15" s="116"/>
      <c r="I15" s="116"/>
      <c r="J15" s="116">
        <v>0</v>
      </c>
    </row>
    <row r="16" spans="1:10" ht="15">
      <c r="A16" s="125" t="s">
        <v>46</v>
      </c>
      <c r="B16" s="201">
        <v>-44954</v>
      </c>
      <c r="C16" s="201"/>
      <c r="D16" s="201">
        <v>-3589</v>
      </c>
      <c r="E16" s="201">
        <v>-1500</v>
      </c>
      <c r="F16" s="201">
        <v>0</v>
      </c>
      <c r="G16" s="201">
        <v>-50043</v>
      </c>
      <c r="H16" s="116"/>
      <c r="I16" s="116"/>
      <c r="J16" s="116">
        <v>0</v>
      </c>
    </row>
    <row r="17" spans="1:10" ht="15">
      <c r="A17" s="198" t="s">
        <v>47</v>
      </c>
      <c r="B17" s="122">
        <v>-390468</v>
      </c>
      <c r="C17" s="122"/>
      <c r="D17" s="122">
        <v>-590301</v>
      </c>
      <c r="E17" s="122">
        <v>-39855</v>
      </c>
      <c r="F17" s="122">
        <v>0</v>
      </c>
      <c r="G17" s="122">
        <v>-1020624</v>
      </c>
      <c r="H17" s="116"/>
      <c r="I17" s="116"/>
      <c r="J17" s="116"/>
    </row>
    <row r="18" spans="1:10" ht="15">
      <c r="A18" s="198"/>
      <c r="B18" s="122"/>
      <c r="C18" s="122"/>
      <c r="D18" s="122"/>
      <c r="E18" s="122"/>
      <c r="F18" s="122"/>
      <c r="G18" s="122"/>
      <c r="H18" s="116"/>
      <c r="I18" s="116"/>
      <c r="J18" s="116"/>
    </row>
    <row r="19" spans="1:10" ht="15">
      <c r="A19" s="125" t="s">
        <v>265</v>
      </c>
      <c r="B19" s="124">
        <v>0</v>
      </c>
      <c r="C19" s="124"/>
      <c r="D19" s="124">
        <v>120358</v>
      </c>
      <c r="E19" s="124">
        <v>0</v>
      </c>
      <c r="F19" s="124">
        <v>0</v>
      </c>
      <c r="G19" s="124">
        <v>120358</v>
      </c>
      <c r="H19" s="116"/>
      <c r="I19" s="116"/>
      <c r="J19" s="116">
        <v>0</v>
      </c>
    </row>
    <row r="20" spans="1:10" s="212" customFormat="1" ht="15">
      <c r="A20" s="198" t="s">
        <v>235</v>
      </c>
      <c r="B20" s="122">
        <v>-686830</v>
      </c>
      <c r="C20" s="122"/>
      <c r="D20" s="122">
        <v>-700523</v>
      </c>
      <c r="E20" s="122">
        <v>-96333</v>
      </c>
      <c r="F20" s="122">
        <v>0</v>
      </c>
      <c r="G20" s="122">
        <v>-1483686</v>
      </c>
      <c r="H20" s="122"/>
      <c r="I20" s="211"/>
      <c r="J20" s="211"/>
    </row>
    <row r="21" spans="1:10" ht="15">
      <c r="A21" s="125"/>
      <c r="B21" s="199"/>
      <c r="C21" s="199"/>
      <c r="D21" s="199"/>
      <c r="E21" s="199"/>
      <c r="F21" s="199"/>
      <c r="G21" s="199"/>
      <c r="H21" s="116"/>
      <c r="I21" s="116"/>
      <c r="J21" s="116"/>
    </row>
    <row r="22" spans="1:10" ht="15">
      <c r="A22" s="125" t="s">
        <v>81</v>
      </c>
      <c r="B22" s="124">
        <v>76989</v>
      </c>
      <c r="C22" s="124"/>
      <c r="D22" s="124">
        <v>30844</v>
      </c>
      <c r="E22" s="124">
        <v>6352</v>
      </c>
      <c r="F22" s="124">
        <v>0</v>
      </c>
      <c r="G22" s="124">
        <v>114185</v>
      </c>
      <c r="H22" s="116"/>
      <c r="I22" s="116"/>
      <c r="J22" s="116">
        <v>0</v>
      </c>
    </row>
    <row r="23" spans="1:10" s="212" customFormat="1" ht="15">
      <c r="A23" s="198" t="s">
        <v>293</v>
      </c>
      <c r="B23" s="199">
        <v>-609841</v>
      </c>
      <c r="C23" s="199"/>
      <c r="D23" s="199">
        <v>-669679</v>
      </c>
      <c r="E23" s="199">
        <v>-89981</v>
      </c>
      <c r="F23" s="199">
        <v>0</v>
      </c>
      <c r="G23" s="199">
        <v>-1369501</v>
      </c>
      <c r="H23" s="211"/>
      <c r="I23" s="211"/>
      <c r="J23" s="211">
        <v>0</v>
      </c>
    </row>
    <row r="24" spans="1:10" ht="15">
      <c r="A24" s="209"/>
      <c r="B24" s="199"/>
      <c r="C24" s="199"/>
      <c r="D24" s="199"/>
      <c r="E24" s="199"/>
      <c r="F24" s="199"/>
      <c r="G24" s="199"/>
      <c r="H24" s="116"/>
      <c r="I24" s="116"/>
      <c r="J24" s="116"/>
    </row>
    <row r="25" spans="1:10" s="16" customFormat="1" ht="12.75">
      <c r="A25" s="125" t="s">
        <v>48</v>
      </c>
      <c r="B25" s="125">
        <v>427688</v>
      </c>
      <c r="C25" s="125"/>
      <c r="D25" s="125">
        <v>323618</v>
      </c>
      <c r="E25" s="125">
        <v>56194</v>
      </c>
      <c r="F25" s="125">
        <v>0</v>
      </c>
      <c r="G25" s="125">
        <v>807500</v>
      </c>
      <c r="H25" s="125"/>
      <c r="I25" s="125"/>
      <c r="J25" s="211">
        <v>0</v>
      </c>
    </row>
    <row r="26" spans="1:10" s="159" customFormat="1" ht="14.25">
      <c r="A26" s="125" t="s">
        <v>375</v>
      </c>
      <c r="B26" s="342">
        <v>17525</v>
      </c>
      <c r="C26" s="342"/>
      <c r="D26" s="342">
        <v>6091</v>
      </c>
      <c r="E26" s="342">
        <v>714</v>
      </c>
      <c r="F26" s="124">
        <v>0</v>
      </c>
      <c r="G26" s="342">
        <v>24330</v>
      </c>
      <c r="H26" s="125"/>
      <c r="I26" s="125"/>
      <c r="J26" s="211">
        <v>0</v>
      </c>
    </row>
    <row r="27" spans="1:10" s="213" customFormat="1" ht="15">
      <c r="A27" s="198" t="s">
        <v>374</v>
      </c>
      <c r="B27" s="122">
        <v>-164628</v>
      </c>
      <c r="C27" s="122"/>
      <c r="D27" s="122">
        <v>-339970</v>
      </c>
      <c r="E27" s="122">
        <v>-33073</v>
      </c>
      <c r="F27" s="122">
        <v>0</v>
      </c>
      <c r="G27" s="122">
        <v>-537671</v>
      </c>
      <c r="H27" s="198"/>
      <c r="I27" s="198"/>
      <c r="J27" s="211">
        <v>0</v>
      </c>
    </row>
    <row r="28" spans="1:10" s="159" customFormat="1" ht="14.25">
      <c r="A28" s="125" t="s">
        <v>373</v>
      </c>
      <c r="B28" s="124">
        <v>59900</v>
      </c>
      <c r="C28" s="124"/>
      <c r="D28" s="124">
        <v>2865</v>
      </c>
      <c r="E28" s="124">
        <v>0</v>
      </c>
      <c r="F28" s="124">
        <v>0</v>
      </c>
      <c r="G28" s="124">
        <v>62765</v>
      </c>
      <c r="H28" s="123"/>
      <c r="I28" s="123"/>
      <c r="J28" s="125">
        <v>0</v>
      </c>
    </row>
    <row r="29" spans="1:10" s="212" customFormat="1" ht="15">
      <c r="A29" s="198" t="s">
        <v>87</v>
      </c>
      <c r="B29" s="122">
        <v>-104728</v>
      </c>
      <c r="C29" s="122"/>
      <c r="D29" s="122">
        <v>-337105</v>
      </c>
      <c r="E29" s="122">
        <v>-33073</v>
      </c>
      <c r="F29" s="122">
        <v>0</v>
      </c>
      <c r="G29" s="122">
        <v>-474906</v>
      </c>
      <c r="H29" s="122"/>
      <c r="I29" s="122"/>
      <c r="J29" s="125">
        <v>0</v>
      </c>
    </row>
    <row r="30" spans="1:10" ht="15">
      <c r="A30" s="125" t="s">
        <v>426</v>
      </c>
      <c r="B30" s="124">
        <v>0</v>
      </c>
      <c r="C30" s="124"/>
      <c r="D30" s="124">
        <v>-72855</v>
      </c>
      <c r="E30" s="124">
        <v>0</v>
      </c>
      <c r="F30" s="124">
        <v>0</v>
      </c>
      <c r="G30" s="124">
        <v>-72855</v>
      </c>
      <c r="H30" s="123"/>
      <c r="I30" s="123"/>
      <c r="J30" s="116">
        <v>0</v>
      </c>
    </row>
    <row r="31" spans="1:10" s="212" customFormat="1" ht="15">
      <c r="A31" s="198" t="s">
        <v>291</v>
      </c>
      <c r="B31" s="122">
        <v>-104728</v>
      </c>
      <c r="C31" s="122"/>
      <c r="D31" s="122">
        <v>-409960</v>
      </c>
      <c r="E31" s="122">
        <v>-33073</v>
      </c>
      <c r="F31" s="122">
        <v>0</v>
      </c>
      <c r="G31" s="122">
        <v>-547761</v>
      </c>
      <c r="H31" s="122"/>
      <c r="I31" s="122"/>
      <c r="J31" s="116">
        <v>0</v>
      </c>
    </row>
    <row r="32" spans="1:10" s="212" customFormat="1" ht="15">
      <c r="A32" s="125" t="s">
        <v>228</v>
      </c>
      <c r="B32" s="124">
        <v>30964</v>
      </c>
      <c r="C32" s="124"/>
      <c r="D32" s="124">
        <v>90289</v>
      </c>
      <c r="E32" s="124">
        <v>5996</v>
      </c>
      <c r="F32" s="124">
        <v>0</v>
      </c>
      <c r="G32" s="124">
        <v>127249</v>
      </c>
      <c r="H32" s="122"/>
      <c r="I32" s="122"/>
      <c r="J32" s="211">
        <v>0</v>
      </c>
    </row>
    <row r="33" spans="1:10" s="212" customFormat="1" ht="15">
      <c r="A33" s="198" t="s">
        <v>236</v>
      </c>
      <c r="B33" s="122">
        <v>-73764</v>
      </c>
      <c r="C33" s="122"/>
      <c r="D33" s="122">
        <v>-319671</v>
      </c>
      <c r="E33" s="122">
        <v>-27077</v>
      </c>
      <c r="F33" s="122">
        <v>0</v>
      </c>
      <c r="G33" s="122">
        <v>-420512</v>
      </c>
      <c r="H33" s="122"/>
      <c r="I33" s="122"/>
      <c r="J33" s="211">
        <v>0</v>
      </c>
    </row>
    <row r="34" spans="1:10" s="212" customFormat="1" ht="15">
      <c r="A34" s="125" t="s">
        <v>290</v>
      </c>
      <c r="B34" s="124">
        <v>27019</v>
      </c>
      <c r="C34" s="124"/>
      <c r="D34" s="124">
        <v>743</v>
      </c>
      <c r="E34" s="124">
        <v>1192</v>
      </c>
      <c r="F34" s="124">
        <v>0</v>
      </c>
      <c r="G34" s="124">
        <v>28954</v>
      </c>
      <c r="H34" s="122"/>
      <c r="I34" s="122"/>
      <c r="J34" s="211">
        <v>0</v>
      </c>
    </row>
    <row r="35" spans="1:10" s="212" customFormat="1" ht="15">
      <c r="A35" s="198" t="s">
        <v>287</v>
      </c>
      <c r="B35" s="210">
        <v>-46745</v>
      </c>
      <c r="C35" s="210"/>
      <c r="D35" s="210">
        <v>-318928</v>
      </c>
      <c r="E35" s="210">
        <v>-25885</v>
      </c>
      <c r="F35" s="210">
        <v>0</v>
      </c>
      <c r="G35" s="210">
        <v>-391558</v>
      </c>
      <c r="H35" s="122"/>
      <c r="I35" s="122"/>
      <c r="J35" s="211">
        <v>0</v>
      </c>
    </row>
    <row r="36" spans="1:10" ht="15">
      <c r="A36" s="198"/>
      <c r="B36" s="123"/>
      <c r="C36" s="123"/>
      <c r="D36" s="123"/>
      <c r="E36" s="123"/>
      <c r="F36" s="123"/>
      <c r="G36" s="123"/>
      <c r="H36" s="123"/>
      <c r="I36" s="123"/>
      <c r="J36" s="116"/>
    </row>
    <row r="37" spans="1:10" ht="15">
      <c r="A37" s="121" t="s">
        <v>185</v>
      </c>
      <c r="B37" s="123"/>
      <c r="C37" s="123"/>
      <c r="D37" s="123"/>
      <c r="E37" s="123"/>
      <c r="F37" s="123"/>
      <c r="G37" s="123"/>
      <c r="H37" s="123"/>
      <c r="I37" s="123"/>
      <c r="J37" s="116"/>
    </row>
    <row r="38" spans="1:10" ht="15">
      <c r="A38" s="132" t="s">
        <v>33</v>
      </c>
      <c r="B38" s="133">
        <v>0.11806396486368077</v>
      </c>
      <c r="C38" s="133"/>
      <c r="D38" s="133">
        <v>0.41913667999140186</v>
      </c>
      <c r="E38" s="133">
        <v>0.14998406582263812</v>
      </c>
      <c r="F38" s="133">
        <v>0</v>
      </c>
      <c r="G38" s="133">
        <v>0.23590535725773668</v>
      </c>
      <c r="H38" s="123"/>
      <c r="I38" s="123"/>
      <c r="J38" s="116"/>
    </row>
    <row r="39" spans="1:10" ht="15">
      <c r="A39" s="125" t="s">
        <v>186</v>
      </c>
      <c r="B39" s="133">
        <v>0.6482142597149222</v>
      </c>
      <c r="C39" s="133"/>
      <c r="D39" s="133">
        <v>0.4706612059846714</v>
      </c>
      <c r="E39" s="133">
        <v>0.59074252852086</v>
      </c>
      <c r="F39" s="133" t="s">
        <v>345</v>
      </c>
      <c r="G39" s="133">
        <v>0.5606509733191525</v>
      </c>
      <c r="H39" s="123"/>
      <c r="I39" s="123"/>
      <c r="J39" s="116"/>
    </row>
    <row r="40" spans="1:10" ht="15">
      <c r="A40" s="125" t="s">
        <v>34</v>
      </c>
      <c r="B40" s="133">
        <v>0.41730268043038304</v>
      </c>
      <c r="C40" s="133"/>
      <c r="D40" s="133">
        <v>0.3213456231986673</v>
      </c>
      <c r="E40" s="133">
        <v>0.420260969761141</v>
      </c>
      <c r="F40" s="331" t="e">
        <v>#DIV/0!</v>
      </c>
      <c r="G40" s="133">
        <v>0.37218858976899427</v>
      </c>
      <c r="H40" s="123"/>
      <c r="I40" s="123"/>
      <c r="J40" s="116"/>
    </row>
    <row r="41" spans="1:10" ht="15">
      <c r="A41" s="125" t="s">
        <v>352</v>
      </c>
      <c r="B41" s="261">
        <v>91.32893948472139</v>
      </c>
      <c r="C41" s="261"/>
      <c r="D41" s="261">
        <v>87.82769310255748</v>
      </c>
      <c r="E41" s="261">
        <v>100.68085106382979</v>
      </c>
      <c r="F41" s="261">
        <v>0</v>
      </c>
      <c r="G41" s="261">
        <v>89.3459707582455</v>
      </c>
      <c r="H41" s="123"/>
      <c r="I41" s="123"/>
      <c r="J41" s="353"/>
    </row>
    <row r="42" spans="1:10" ht="15">
      <c r="A42" s="125" t="s">
        <v>513</v>
      </c>
      <c r="B42" s="133">
        <v>0.20313853097856038</v>
      </c>
      <c r="C42" s="133" t="e">
        <v>#VALUE!</v>
      </c>
      <c r="D42" s="133">
        <v>0.24053991252452342</v>
      </c>
      <c r="E42" s="133">
        <v>0.1810167854123898</v>
      </c>
      <c r="F42" s="133" t="e">
        <v>#DIV/0!</v>
      </c>
      <c r="G42" s="133">
        <v>0.22594014077136926</v>
      </c>
      <c r="H42" s="133"/>
      <c r="I42" s="123"/>
      <c r="J42" s="116"/>
    </row>
    <row r="43" spans="1:10" ht="15">
      <c r="A43" s="132" t="s">
        <v>204</v>
      </c>
      <c r="B43" s="123">
        <v>-17304</v>
      </c>
      <c r="C43" s="123"/>
      <c r="D43" s="123">
        <v>-15027</v>
      </c>
      <c r="E43" s="123">
        <v>-1772</v>
      </c>
      <c r="F43" s="123">
        <v>-1</v>
      </c>
      <c r="G43" s="123">
        <v>-34104</v>
      </c>
      <c r="H43" s="123"/>
      <c r="I43" s="123"/>
      <c r="J43" s="116">
        <v>0</v>
      </c>
    </row>
    <row r="44" spans="1:10" ht="15">
      <c r="A44" s="125" t="s">
        <v>510</v>
      </c>
      <c r="B44" s="123"/>
      <c r="C44" s="123"/>
      <c r="D44" s="123"/>
      <c r="E44" s="123"/>
      <c r="F44" s="123"/>
      <c r="G44" s="123"/>
      <c r="H44" s="123"/>
      <c r="I44" s="123"/>
      <c r="J44" s="116"/>
    </row>
  </sheetData>
  <printOptions/>
  <pageMargins left="0.75" right="0.75" top="0.33" bottom="0.16" header="0.5" footer="0.5"/>
  <pageSetup fitToHeight="1"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codeName="Sheet13">
    <tabColor indexed="42"/>
    <pageSetUpPr fitToPage="1"/>
  </sheetPr>
  <dimension ref="A1:J44"/>
  <sheetViews>
    <sheetView workbookViewId="0" topLeftCell="A1">
      <selection activeCell="A1" sqref="A1"/>
    </sheetView>
  </sheetViews>
  <sheetFormatPr defaultColWidth="9.00390625" defaultRowHeight="14.25"/>
  <cols>
    <col min="1" max="1" width="46.375" style="85" customWidth="1"/>
    <col min="2" max="2" width="14.375" style="15" customWidth="1"/>
    <col min="3" max="3" width="2.00390625" style="15" customWidth="1"/>
    <col min="4" max="7" width="14.375" style="15" customWidth="1"/>
    <col min="8" max="8" width="5.375" style="15" customWidth="1"/>
    <col min="9" max="9" width="6.25390625" style="15" customWidth="1"/>
    <col min="10" max="16384" width="8.00390625" style="15" customWidth="1"/>
  </cols>
  <sheetData>
    <row r="1" ht="15">
      <c r="A1" s="17" t="s">
        <v>245</v>
      </c>
    </row>
    <row r="2" ht="15">
      <c r="A2" s="19"/>
    </row>
    <row r="3" spans="1:7" ht="15">
      <c r="A3" s="115" t="s">
        <v>476</v>
      </c>
      <c r="B3" s="116"/>
      <c r="C3" s="116"/>
      <c r="D3" s="116"/>
      <c r="E3" s="116"/>
      <c r="F3" s="116"/>
      <c r="G3" s="116"/>
    </row>
    <row r="4" spans="1:7" ht="42" customHeight="1" thickBot="1">
      <c r="A4" s="117" t="s">
        <v>73</v>
      </c>
      <c r="B4" s="118" t="s">
        <v>161</v>
      </c>
      <c r="C4" s="118"/>
      <c r="D4" s="118" t="s">
        <v>141</v>
      </c>
      <c r="E4" s="118" t="s">
        <v>184</v>
      </c>
      <c r="F4" s="118" t="s">
        <v>231</v>
      </c>
      <c r="G4" s="119" t="s">
        <v>145</v>
      </c>
    </row>
    <row r="5" spans="1:7" ht="34.5" customHeight="1">
      <c r="A5" s="115"/>
      <c r="B5" s="120"/>
      <c r="C5" s="120"/>
      <c r="D5" s="120"/>
      <c r="E5" s="120"/>
      <c r="F5" s="120"/>
      <c r="G5" s="120"/>
    </row>
    <row r="6" spans="1:10" ht="15">
      <c r="A6" s="52" t="s">
        <v>455</v>
      </c>
      <c r="B6" s="123">
        <v>-377484</v>
      </c>
      <c r="C6" s="123"/>
      <c r="D6" s="123">
        <v>-761140</v>
      </c>
      <c r="E6" s="123">
        <v>-94588</v>
      </c>
      <c r="F6" s="123">
        <v>-14</v>
      </c>
      <c r="G6" s="123">
        <v>-1233226</v>
      </c>
      <c r="H6" s="116"/>
      <c r="I6" s="116"/>
      <c r="J6" s="15">
        <v>0</v>
      </c>
    </row>
    <row r="7" spans="1:10" ht="15">
      <c r="A7" s="52" t="s">
        <v>456</v>
      </c>
      <c r="B7" s="124">
        <v>244428</v>
      </c>
      <c r="C7" s="124"/>
      <c r="D7" s="124">
        <v>589319</v>
      </c>
      <c r="E7" s="124">
        <v>55564</v>
      </c>
      <c r="F7" s="124">
        <v>0</v>
      </c>
      <c r="G7" s="124">
        <v>889311</v>
      </c>
      <c r="H7" s="116"/>
      <c r="I7" s="116"/>
      <c r="J7" s="15">
        <v>0</v>
      </c>
    </row>
    <row r="8" spans="1:10" ht="15">
      <c r="A8" s="198" t="s">
        <v>44</v>
      </c>
      <c r="B8" s="122">
        <v>-133056</v>
      </c>
      <c r="C8" s="122"/>
      <c r="D8" s="122">
        <v>-171821</v>
      </c>
      <c r="E8" s="122">
        <v>-39024</v>
      </c>
      <c r="F8" s="122">
        <v>-14</v>
      </c>
      <c r="G8" s="122">
        <v>-343915</v>
      </c>
      <c r="H8" s="116"/>
      <c r="I8" s="116"/>
      <c r="J8" s="15">
        <v>0</v>
      </c>
    </row>
    <row r="9" spans="1:9" ht="15">
      <c r="A9" s="125"/>
      <c r="B9" s="123"/>
      <c r="C9" s="123"/>
      <c r="D9" s="123"/>
      <c r="E9" s="123"/>
      <c r="F9" s="123"/>
      <c r="G9" s="123"/>
      <c r="H9" s="116"/>
      <c r="I9" s="116"/>
    </row>
    <row r="10" spans="1:10" ht="15">
      <c r="A10" s="125" t="s">
        <v>507</v>
      </c>
      <c r="B10" s="200">
        <v>-299027</v>
      </c>
      <c r="C10" s="200"/>
      <c r="D10" s="200">
        <v>-253388</v>
      </c>
      <c r="E10" s="200">
        <v>-24673</v>
      </c>
      <c r="F10" s="200">
        <v>-685</v>
      </c>
      <c r="G10" s="200">
        <v>-577773</v>
      </c>
      <c r="H10" s="116"/>
      <c r="I10" s="116"/>
      <c r="J10" s="15">
        <v>0</v>
      </c>
    </row>
    <row r="11" spans="1:10" ht="15">
      <c r="A11" s="125" t="s">
        <v>508</v>
      </c>
      <c r="B11" s="202">
        <v>43778</v>
      </c>
      <c r="C11" s="202"/>
      <c r="D11" s="202">
        <v>12354</v>
      </c>
      <c r="E11" s="202">
        <v>143</v>
      </c>
      <c r="F11" s="202">
        <v>0</v>
      </c>
      <c r="G11" s="202">
        <v>56275</v>
      </c>
      <c r="H11" s="116"/>
      <c r="I11" s="116"/>
      <c r="J11" s="15">
        <v>0</v>
      </c>
    </row>
    <row r="12" spans="1:10" ht="15">
      <c r="A12" s="125" t="s">
        <v>77</v>
      </c>
      <c r="B12" s="202">
        <v>-77789</v>
      </c>
      <c r="C12" s="202"/>
      <c r="D12" s="202">
        <v>-159921</v>
      </c>
      <c r="E12" s="202">
        <v>-7753</v>
      </c>
      <c r="F12" s="202">
        <v>0</v>
      </c>
      <c r="G12" s="202">
        <v>-245463</v>
      </c>
      <c r="H12" s="116"/>
      <c r="I12" s="116"/>
      <c r="J12" s="15">
        <v>0</v>
      </c>
    </row>
    <row r="13" spans="1:10" ht="15">
      <c r="A13" s="125" t="s">
        <v>255</v>
      </c>
      <c r="B13" s="202">
        <v>-10523</v>
      </c>
      <c r="C13" s="202" t="s">
        <v>335</v>
      </c>
      <c r="D13" s="202">
        <v>0</v>
      </c>
      <c r="E13" s="202">
        <v>-162</v>
      </c>
      <c r="F13" s="202">
        <v>0</v>
      </c>
      <c r="G13" s="202">
        <v>-10685</v>
      </c>
      <c r="H13" s="116"/>
      <c r="I13" s="116"/>
      <c r="J13" s="15">
        <v>0</v>
      </c>
    </row>
    <row r="14" spans="1:10" ht="15">
      <c r="A14" s="125" t="s">
        <v>79</v>
      </c>
      <c r="B14" s="202">
        <v>0</v>
      </c>
      <c r="C14" s="202"/>
      <c r="D14" s="202">
        <v>-36821</v>
      </c>
      <c r="E14" s="202">
        <v>0</v>
      </c>
      <c r="F14" s="202">
        <v>0</v>
      </c>
      <c r="G14" s="202">
        <v>-36821</v>
      </c>
      <c r="H14" s="116"/>
      <c r="I14" s="116"/>
      <c r="J14" s="15">
        <v>0</v>
      </c>
    </row>
    <row r="15" spans="1:10" ht="15">
      <c r="A15" s="125" t="s">
        <v>264</v>
      </c>
      <c r="B15" s="202">
        <v>0</v>
      </c>
      <c r="C15" s="202"/>
      <c r="D15" s="202">
        <v>-80542</v>
      </c>
      <c r="E15" s="202">
        <v>0</v>
      </c>
      <c r="F15" s="202">
        <v>0</v>
      </c>
      <c r="G15" s="202">
        <v>-80542</v>
      </c>
      <c r="H15" s="116"/>
      <c r="I15" s="116"/>
      <c r="J15" s="15">
        <v>0</v>
      </c>
    </row>
    <row r="16" spans="1:10" ht="15">
      <c r="A16" s="125" t="s">
        <v>46</v>
      </c>
      <c r="B16" s="201">
        <v>-44362</v>
      </c>
      <c r="C16" s="201"/>
      <c r="D16" s="201">
        <v>-2794</v>
      </c>
      <c r="E16" s="201">
        <v>-2529</v>
      </c>
      <c r="F16" s="201">
        <v>0</v>
      </c>
      <c r="G16" s="201">
        <v>-49685</v>
      </c>
      <c r="H16" s="116"/>
      <c r="I16" s="116"/>
      <c r="J16" s="15">
        <v>0</v>
      </c>
    </row>
    <row r="17" spans="1:10" ht="15">
      <c r="A17" s="198" t="s">
        <v>47</v>
      </c>
      <c r="B17" s="122">
        <v>-387923</v>
      </c>
      <c r="C17" s="122"/>
      <c r="D17" s="122">
        <v>-521112</v>
      </c>
      <c r="E17" s="122">
        <v>-34974</v>
      </c>
      <c r="F17" s="122">
        <v>-685</v>
      </c>
      <c r="G17" s="122">
        <v>-944694</v>
      </c>
      <c r="H17" s="116"/>
      <c r="I17" s="116"/>
      <c r="J17" s="15">
        <v>0</v>
      </c>
    </row>
    <row r="18" spans="1:9" ht="15">
      <c r="A18" s="198"/>
      <c r="B18" s="122"/>
      <c r="C18" s="122"/>
      <c r="D18" s="122"/>
      <c r="E18" s="122"/>
      <c r="F18" s="122"/>
      <c r="G18" s="122"/>
      <c r="H18" s="116"/>
      <c r="I18" s="116"/>
    </row>
    <row r="19" spans="1:10" ht="15">
      <c r="A19" s="125" t="s">
        <v>265</v>
      </c>
      <c r="B19" s="124">
        <v>0</v>
      </c>
      <c r="C19" s="124"/>
      <c r="D19" s="124">
        <v>111492</v>
      </c>
      <c r="E19" s="124">
        <v>0</v>
      </c>
      <c r="F19" s="124">
        <v>0</v>
      </c>
      <c r="G19" s="124">
        <v>111492</v>
      </c>
      <c r="H19" s="116"/>
      <c r="I19" s="116"/>
      <c r="J19" s="15">
        <v>0</v>
      </c>
    </row>
    <row r="20" spans="1:10" ht="15">
      <c r="A20" s="198" t="s">
        <v>235</v>
      </c>
      <c r="B20" s="122">
        <v>-520979</v>
      </c>
      <c r="C20" s="122"/>
      <c r="D20" s="122">
        <v>-581441</v>
      </c>
      <c r="E20" s="122">
        <v>-73998</v>
      </c>
      <c r="F20" s="122">
        <v>-699</v>
      </c>
      <c r="G20" s="122">
        <v>-1177117</v>
      </c>
      <c r="H20" s="116"/>
      <c r="I20" s="116"/>
      <c r="J20" s="15">
        <v>0</v>
      </c>
    </row>
    <row r="21" spans="1:9" ht="15">
      <c r="A21" s="125"/>
      <c r="B21" s="199"/>
      <c r="C21" s="199"/>
      <c r="D21" s="199"/>
      <c r="E21" s="199"/>
      <c r="F21" s="199"/>
      <c r="G21" s="199"/>
      <c r="H21" s="116"/>
      <c r="I21" s="116"/>
    </row>
    <row r="22" spans="1:10" ht="15">
      <c r="A22" s="125" t="s">
        <v>81</v>
      </c>
      <c r="B22" s="124">
        <v>6312</v>
      </c>
      <c r="C22" s="124"/>
      <c r="D22" s="124">
        <v>9040</v>
      </c>
      <c r="E22" s="124">
        <v>1178</v>
      </c>
      <c r="F22" s="124">
        <v>0</v>
      </c>
      <c r="G22" s="124">
        <v>16530</v>
      </c>
      <c r="H22" s="116"/>
      <c r="I22" s="116"/>
      <c r="J22" s="15">
        <v>0</v>
      </c>
    </row>
    <row r="23" spans="1:10" ht="15">
      <c r="A23" s="198" t="s">
        <v>293</v>
      </c>
      <c r="B23" s="199">
        <v>-514667</v>
      </c>
      <c r="C23" s="199"/>
      <c r="D23" s="199">
        <v>-572401</v>
      </c>
      <c r="E23" s="199">
        <v>-72820</v>
      </c>
      <c r="F23" s="199">
        <v>-699</v>
      </c>
      <c r="G23" s="199">
        <v>-1160587</v>
      </c>
      <c r="H23" s="116"/>
      <c r="I23" s="116"/>
      <c r="J23" s="15">
        <v>0</v>
      </c>
    </row>
    <row r="24" spans="1:9" ht="15">
      <c r="A24" s="197"/>
      <c r="B24" s="199"/>
      <c r="C24" s="199"/>
      <c r="D24" s="199"/>
      <c r="E24" s="199"/>
      <c r="F24" s="199"/>
      <c r="G24" s="199"/>
      <c r="H24" s="116"/>
      <c r="I24" s="116"/>
    </row>
    <row r="25" spans="1:10" s="16" customFormat="1" ht="15">
      <c r="A25" s="125" t="s">
        <v>48</v>
      </c>
      <c r="B25" s="125">
        <v>339409</v>
      </c>
      <c r="C25" s="125"/>
      <c r="D25" s="125">
        <v>298911</v>
      </c>
      <c r="E25" s="125">
        <v>42049</v>
      </c>
      <c r="F25" s="125">
        <v>318</v>
      </c>
      <c r="G25" s="125">
        <v>680687</v>
      </c>
      <c r="H25" s="125"/>
      <c r="I25" s="125"/>
      <c r="J25" s="15">
        <v>0</v>
      </c>
    </row>
    <row r="26" spans="1:10" s="159" customFormat="1" ht="15">
      <c r="A26" s="125" t="s">
        <v>375</v>
      </c>
      <c r="B26" s="342">
        <v>7876</v>
      </c>
      <c r="C26" s="342"/>
      <c r="D26" s="342">
        <v>4817</v>
      </c>
      <c r="E26" s="342">
        <v>622</v>
      </c>
      <c r="F26" s="342">
        <v>0</v>
      </c>
      <c r="G26" s="342">
        <v>13315</v>
      </c>
      <c r="H26" s="125"/>
      <c r="I26" s="125"/>
      <c r="J26" s="15">
        <v>0</v>
      </c>
    </row>
    <row r="27" spans="1:10" s="159" customFormat="1" ht="15">
      <c r="A27" s="198" t="s">
        <v>374</v>
      </c>
      <c r="B27" s="199">
        <v>-167382</v>
      </c>
      <c r="C27" s="199"/>
      <c r="D27" s="199">
        <v>-268673</v>
      </c>
      <c r="E27" s="199">
        <v>-30149</v>
      </c>
      <c r="F27" s="199">
        <v>-381</v>
      </c>
      <c r="G27" s="199">
        <v>-466585</v>
      </c>
      <c r="H27" s="125"/>
      <c r="I27" s="125"/>
      <c r="J27" s="15">
        <v>0</v>
      </c>
    </row>
    <row r="28" spans="1:10" s="159" customFormat="1" ht="15">
      <c r="A28" s="125" t="s">
        <v>373</v>
      </c>
      <c r="B28" s="124">
        <v>0</v>
      </c>
      <c r="C28" s="124"/>
      <c r="D28" s="124">
        <v>8111</v>
      </c>
      <c r="E28" s="124">
        <v>-10680</v>
      </c>
      <c r="F28" s="124">
        <v>0</v>
      </c>
      <c r="G28" s="124">
        <v>-2569</v>
      </c>
      <c r="H28" s="123"/>
      <c r="I28" s="123"/>
      <c r="J28" s="15">
        <v>0</v>
      </c>
    </row>
    <row r="29" spans="1:10" ht="15" hidden="1">
      <c r="A29" s="198" t="s">
        <v>87</v>
      </c>
      <c r="B29" s="122">
        <v>-167382</v>
      </c>
      <c r="C29" s="122"/>
      <c r="D29" s="122">
        <v>-260562</v>
      </c>
      <c r="E29" s="122">
        <v>-40829</v>
      </c>
      <c r="F29" s="122">
        <v>-381</v>
      </c>
      <c r="G29" s="122">
        <v>-469154</v>
      </c>
      <c r="H29" s="123"/>
      <c r="I29" s="123"/>
      <c r="J29" s="15">
        <v>0</v>
      </c>
    </row>
    <row r="30" spans="1:10" s="207" customFormat="1" ht="15" hidden="1">
      <c r="A30" s="125" t="s">
        <v>426</v>
      </c>
      <c r="B30" s="124">
        <v>0</v>
      </c>
      <c r="C30" s="124"/>
      <c r="D30" s="124">
        <v>0</v>
      </c>
      <c r="E30" s="124">
        <v>0</v>
      </c>
      <c r="F30" s="124">
        <v>0</v>
      </c>
      <c r="G30" s="124">
        <v>0</v>
      </c>
      <c r="H30" s="123"/>
      <c r="I30" s="123"/>
      <c r="J30" s="15">
        <v>0</v>
      </c>
    </row>
    <row r="31" spans="1:10" ht="15">
      <c r="A31" s="198" t="s">
        <v>291</v>
      </c>
      <c r="B31" s="122">
        <v>-167382</v>
      </c>
      <c r="C31" s="122"/>
      <c r="D31" s="122">
        <v>-260562</v>
      </c>
      <c r="E31" s="122">
        <v>-40829</v>
      </c>
      <c r="F31" s="122">
        <v>-381</v>
      </c>
      <c r="G31" s="122">
        <v>-469154</v>
      </c>
      <c r="H31" s="123"/>
      <c r="I31" s="123"/>
      <c r="J31" s="15">
        <v>0</v>
      </c>
    </row>
    <row r="32" spans="1:10" ht="15">
      <c r="A32" s="125" t="s">
        <v>228</v>
      </c>
      <c r="B32" s="124">
        <v>37370</v>
      </c>
      <c r="C32" s="124"/>
      <c r="D32" s="124">
        <v>72938</v>
      </c>
      <c r="E32" s="124">
        <v>9473</v>
      </c>
      <c r="F32" s="124">
        <v>0</v>
      </c>
      <c r="G32" s="124">
        <v>119781</v>
      </c>
      <c r="H32" s="123"/>
      <c r="I32" s="123"/>
      <c r="J32" s="15">
        <v>0</v>
      </c>
    </row>
    <row r="33" spans="1:10" ht="15">
      <c r="A33" s="198" t="s">
        <v>236</v>
      </c>
      <c r="B33" s="122">
        <v>-130012</v>
      </c>
      <c r="C33" s="122"/>
      <c r="D33" s="122">
        <v>-187624</v>
      </c>
      <c r="E33" s="122">
        <v>-31356</v>
      </c>
      <c r="F33" s="122">
        <v>-381</v>
      </c>
      <c r="G33" s="122">
        <v>-349373</v>
      </c>
      <c r="H33" s="123"/>
      <c r="I33" s="123"/>
      <c r="J33" s="15">
        <v>0</v>
      </c>
    </row>
    <row r="34" spans="1:10" ht="15">
      <c r="A34" s="125" t="s">
        <v>290</v>
      </c>
      <c r="B34" s="124">
        <v>3643</v>
      </c>
      <c r="C34" s="124"/>
      <c r="D34" s="124">
        <v>3409</v>
      </c>
      <c r="E34" s="124">
        <v>2002</v>
      </c>
      <c r="F34" s="124">
        <v>0</v>
      </c>
      <c r="G34" s="124">
        <v>9054</v>
      </c>
      <c r="H34" s="123"/>
      <c r="I34" s="123"/>
      <c r="J34" s="15">
        <v>0</v>
      </c>
    </row>
    <row r="35" spans="1:10" ht="15">
      <c r="A35" s="198" t="s">
        <v>287</v>
      </c>
      <c r="B35" s="210">
        <v>-126369</v>
      </c>
      <c r="C35" s="210"/>
      <c r="D35" s="210">
        <v>-184215</v>
      </c>
      <c r="E35" s="210">
        <v>-29354</v>
      </c>
      <c r="F35" s="210">
        <v>-381</v>
      </c>
      <c r="G35" s="210">
        <v>-340319</v>
      </c>
      <c r="H35" s="123"/>
      <c r="I35" s="123"/>
      <c r="J35" s="15">
        <v>0</v>
      </c>
    </row>
    <row r="36" spans="1:9" ht="15">
      <c r="A36" s="198"/>
      <c r="B36" s="123"/>
      <c r="C36" s="123"/>
      <c r="D36" s="123"/>
      <c r="E36" s="123"/>
      <c r="F36" s="123"/>
      <c r="G36" s="123"/>
      <c r="H36" s="123"/>
      <c r="I36" s="123"/>
    </row>
    <row r="37" spans="1:9" ht="14.25" customHeight="1">
      <c r="A37" s="121" t="s">
        <v>185</v>
      </c>
      <c r="B37" s="123"/>
      <c r="C37" s="123"/>
      <c r="D37" s="123"/>
      <c r="E37" s="123"/>
      <c r="F37" s="123"/>
      <c r="G37" s="123"/>
      <c r="H37" s="123"/>
      <c r="I37" s="123"/>
    </row>
    <row r="38" spans="1:9" ht="15">
      <c r="A38" s="132" t="s">
        <v>33</v>
      </c>
      <c r="B38" s="133">
        <v>0.19620778958404814</v>
      </c>
      <c r="C38" s="133"/>
      <c r="D38" s="133">
        <v>0.3709554917507398</v>
      </c>
      <c r="E38" s="133">
        <v>0.1499076824275508</v>
      </c>
      <c r="F38" s="133" t="s">
        <v>506</v>
      </c>
      <c r="G38" s="133">
        <v>0.2605083440397056</v>
      </c>
      <c r="H38" s="133"/>
      <c r="I38" s="123"/>
    </row>
    <row r="39" spans="1:9" ht="15">
      <c r="A39" s="125" t="s">
        <v>186</v>
      </c>
      <c r="B39" s="133">
        <v>0.6666007650980174</v>
      </c>
      <c r="C39" s="133"/>
      <c r="D39" s="133">
        <v>0.5223711434178189</v>
      </c>
      <c r="E39" s="133">
        <v>0.5766507202897375</v>
      </c>
      <c r="F39" s="133">
        <v>0.45493562231759654</v>
      </c>
      <c r="G39" s="133">
        <v>0.5895777565016902</v>
      </c>
      <c r="H39" s="123">
        <v>0</v>
      </c>
      <c r="I39" s="123"/>
    </row>
    <row r="40" spans="1:9" ht="15">
      <c r="A40" s="125" t="s">
        <v>34</v>
      </c>
      <c r="B40" s="133">
        <v>0.47481184462329573</v>
      </c>
      <c r="C40" s="133"/>
      <c r="D40" s="133">
        <v>0.34821073849281353</v>
      </c>
      <c r="E40" s="133">
        <v>0.434998243195762</v>
      </c>
      <c r="F40" s="133">
        <v>0</v>
      </c>
      <c r="G40" s="133">
        <v>0.4094920046180626</v>
      </c>
      <c r="H40" s="123">
        <v>0</v>
      </c>
      <c r="I40" s="123"/>
    </row>
    <row r="41" spans="1:9" ht="15">
      <c r="A41" s="125" t="s">
        <v>334</v>
      </c>
      <c r="B41" s="261">
        <v>121.69045771916214</v>
      </c>
      <c r="C41" s="261"/>
      <c r="D41" s="261">
        <v>77.96662797446315</v>
      </c>
      <c r="E41" s="261">
        <v>148.45049504950495</v>
      </c>
      <c r="F41" s="261">
        <v>76.2</v>
      </c>
      <c r="G41" s="261">
        <v>92.25010117361393</v>
      </c>
      <c r="H41" s="123"/>
      <c r="I41" s="123"/>
    </row>
    <row r="42" spans="1:9" ht="15">
      <c r="A42" s="125" t="s">
        <v>513</v>
      </c>
      <c r="B42" s="133">
        <v>0.23823943796658145</v>
      </c>
      <c r="C42" s="133"/>
      <c r="D42" s="133">
        <v>0.27147499004365905</v>
      </c>
      <c r="E42" s="133">
        <v>0.31590355820855703</v>
      </c>
      <c r="F42" s="133">
        <v>0</v>
      </c>
      <c r="G42" s="133">
        <v>0.26273524895810485</v>
      </c>
      <c r="H42" s="123"/>
      <c r="I42" s="123"/>
    </row>
    <row r="43" spans="1:9" ht="15">
      <c r="A43" s="132" t="s">
        <v>204</v>
      </c>
      <c r="B43" s="123">
        <v>-10239</v>
      </c>
      <c r="C43" s="123"/>
      <c r="D43" s="123">
        <v>-14770</v>
      </c>
      <c r="E43" s="123">
        <v>-1290</v>
      </c>
      <c r="F43" s="123">
        <v>-1</v>
      </c>
      <c r="G43" s="123">
        <v>-26300</v>
      </c>
      <c r="H43" s="123">
        <v>0</v>
      </c>
      <c r="I43" s="123"/>
    </row>
    <row r="44" ht="15">
      <c r="A44" s="125" t="s">
        <v>514</v>
      </c>
    </row>
  </sheetData>
  <printOptions/>
  <pageMargins left="0.74" right="0.75" top="0.17" bottom="0.16" header="0.5" footer="0.16"/>
  <pageSetup fitToHeight="1" fitToWidth="1"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codeName="Sheet14">
    <tabColor indexed="42"/>
    <pageSetUpPr fitToPage="1"/>
  </sheetPr>
  <dimension ref="A1:N4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4.25"/>
  <cols>
    <col min="1" max="1" width="49.00390625" style="95" bestFit="1" customWidth="1"/>
    <col min="2" max="2" width="13.875" style="140" customWidth="1"/>
    <col min="3" max="3" width="1.875" style="140" customWidth="1"/>
    <col min="4" max="8" width="13.875" style="140" customWidth="1"/>
    <col min="9" max="9" width="13.875" style="141" customWidth="1"/>
    <col min="10" max="10" width="8.875" style="140" bestFit="1" customWidth="1"/>
    <col min="11" max="11" width="6.375" style="140" customWidth="1"/>
    <col min="12" max="16384" width="8.00390625" style="140" customWidth="1"/>
  </cols>
  <sheetData>
    <row r="1" ht="12.75">
      <c r="A1" s="17" t="s">
        <v>246</v>
      </c>
    </row>
    <row r="2" ht="12.75">
      <c r="A2" s="18"/>
    </row>
    <row r="3" spans="1:9" ht="12" customHeight="1">
      <c r="A3" s="115" t="s">
        <v>475</v>
      </c>
      <c r="B3" s="142"/>
      <c r="C3" s="142"/>
      <c r="D3" s="142"/>
      <c r="E3" s="142"/>
      <c r="F3" s="142"/>
      <c r="G3" s="142"/>
      <c r="H3" s="142"/>
      <c r="I3" s="143"/>
    </row>
    <row r="4" spans="1:9" ht="54" customHeight="1" thickBot="1">
      <c r="A4" s="127" t="s">
        <v>132</v>
      </c>
      <c r="B4" s="128" t="s">
        <v>192</v>
      </c>
      <c r="C4" s="128"/>
      <c r="D4" s="128" t="s">
        <v>439</v>
      </c>
      <c r="E4" s="128" t="s">
        <v>170</v>
      </c>
      <c r="F4" s="128" t="s">
        <v>171</v>
      </c>
      <c r="G4" s="128" t="s">
        <v>220</v>
      </c>
      <c r="H4" s="128" t="s">
        <v>172</v>
      </c>
      <c r="I4" s="128" t="s">
        <v>145</v>
      </c>
    </row>
    <row r="5" spans="1:9" ht="12.75">
      <c r="A5" s="129" t="s">
        <v>147</v>
      </c>
      <c r="B5" s="142"/>
      <c r="C5" s="142"/>
      <c r="D5" s="130"/>
      <c r="E5" s="130"/>
      <c r="F5" s="130"/>
      <c r="G5" s="130"/>
      <c r="H5" s="130"/>
      <c r="I5" s="130"/>
    </row>
    <row r="6" spans="1:10" ht="12.75">
      <c r="A6" s="198" t="s">
        <v>44</v>
      </c>
      <c r="B6" s="104">
        <v>-272742</v>
      </c>
      <c r="C6" s="104"/>
      <c r="D6" s="104">
        <v>-227174</v>
      </c>
      <c r="E6" s="104">
        <v>8463</v>
      </c>
      <c r="F6" s="104">
        <v>-7558</v>
      </c>
      <c r="G6" s="104">
        <v>10513</v>
      </c>
      <c r="H6" s="104">
        <v>-94922</v>
      </c>
      <c r="I6" s="104">
        <v>-583420</v>
      </c>
      <c r="J6" s="140">
        <v>0</v>
      </c>
    </row>
    <row r="7" spans="1:9" ht="12.75">
      <c r="A7" s="125"/>
      <c r="B7" s="86"/>
      <c r="C7" s="86"/>
      <c r="D7" s="86"/>
      <c r="E7" s="86"/>
      <c r="F7" s="86"/>
      <c r="G7" s="86"/>
      <c r="H7" s="86"/>
      <c r="I7" s="86"/>
    </row>
    <row r="8" spans="1:10" ht="12.75">
      <c r="A8" s="125" t="s">
        <v>507</v>
      </c>
      <c r="B8" s="200">
        <v>-160181</v>
      </c>
      <c r="C8" s="200"/>
      <c r="D8" s="200">
        <v>-80983</v>
      </c>
      <c r="E8" s="200">
        <v>-97885</v>
      </c>
      <c r="F8" s="200">
        <v>-253385</v>
      </c>
      <c r="G8" s="200">
        <v>-20764</v>
      </c>
      <c r="H8" s="200">
        <v>-1159</v>
      </c>
      <c r="I8" s="200">
        <v>-614357</v>
      </c>
      <c r="J8" s="140">
        <v>0</v>
      </c>
    </row>
    <row r="9" spans="1:10" ht="12.75">
      <c r="A9" s="125" t="s">
        <v>508</v>
      </c>
      <c r="B9" s="202">
        <v>12508</v>
      </c>
      <c r="C9" s="202"/>
      <c r="D9" s="202">
        <v>-5848</v>
      </c>
      <c r="E9" s="202">
        <v>9282</v>
      </c>
      <c r="F9" s="202">
        <v>45902</v>
      </c>
      <c r="G9" s="202">
        <v>0</v>
      </c>
      <c r="H9" s="202">
        <v>1217</v>
      </c>
      <c r="I9" s="202">
        <v>63061</v>
      </c>
      <c r="J9" s="140">
        <v>0</v>
      </c>
    </row>
    <row r="10" spans="1:10" ht="12.75">
      <c r="A10" s="125" t="s">
        <v>77</v>
      </c>
      <c r="B10" s="202">
        <v>-35872</v>
      </c>
      <c r="C10" s="202"/>
      <c r="D10" s="202">
        <v>-97998</v>
      </c>
      <c r="E10" s="202">
        <v>-79583</v>
      </c>
      <c r="F10" s="202">
        <v>-56</v>
      </c>
      <c r="G10" s="202">
        <v>-45275</v>
      </c>
      <c r="H10" s="202">
        <v>-17921</v>
      </c>
      <c r="I10" s="202">
        <v>-276705</v>
      </c>
      <c r="J10" s="140">
        <v>0</v>
      </c>
    </row>
    <row r="11" spans="1:10" ht="12.75">
      <c r="A11" s="125" t="s">
        <v>255</v>
      </c>
      <c r="B11" s="202">
        <v>-11953</v>
      </c>
      <c r="C11" s="202" t="s">
        <v>302</v>
      </c>
      <c r="D11" s="202">
        <v>266</v>
      </c>
      <c r="E11" s="202">
        <v>-215</v>
      </c>
      <c r="F11" s="202">
        <v>0</v>
      </c>
      <c r="G11" s="202">
        <v>0</v>
      </c>
      <c r="H11" s="202">
        <v>-236</v>
      </c>
      <c r="I11" s="202">
        <v>-12138</v>
      </c>
      <c r="J11" s="140">
        <v>0</v>
      </c>
    </row>
    <row r="12" spans="1:10" ht="12.75">
      <c r="A12" s="125" t="s">
        <v>79</v>
      </c>
      <c r="B12" s="202">
        <v>0</v>
      </c>
      <c r="C12" s="202"/>
      <c r="D12" s="202">
        <v>0</v>
      </c>
      <c r="E12" s="202">
        <v>0</v>
      </c>
      <c r="F12" s="202">
        <v>0</v>
      </c>
      <c r="G12" s="202">
        <v>0</v>
      </c>
      <c r="H12" s="202">
        <v>-89593</v>
      </c>
      <c r="I12" s="202">
        <v>-89593</v>
      </c>
      <c r="J12" s="140">
        <v>0</v>
      </c>
    </row>
    <row r="13" spans="1:10" ht="12.75">
      <c r="A13" s="125" t="s">
        <v>264</v>
      </c>
      <c r="B13" s="202">
        <v>0</v>
      </c>
      <c r="C13" s="202"/>
      <c r="D13" s="202">
        <v>0</v>
      </c>
      <c r="E13" s="202">
        <v>0</v>
      </c>
      <c r="F13" s="202">
        <v>0</v>
      </c>
      <c r="G13" s="202">
        <v>0</v>
      </c>
      <c r="H13" s="202">
        <v>-40849</v>
      </c>
      <c r="I13" s="202">
        <v>-40849</v>
      </c>
      <c r="J13" s="140">
        <v>0</v>
      </c>
    </row>
    <row r="14" spans="1:10" ht="12.75">
      <c r="A14" s="125" t="s">
        <v>46</v>
      </c>
      <c r="B14" s="201">
        <v>0</v>
      </c>
      <c r="C14" s="201"/>
      <c r="D14" s="201">
        <v>0</v>
      </c>
      <c r="E14" s="201">
        <v>-44801</v>
      </c>
      <c r="F14" s="201">
        <v>-3603</v>
      </c>
      <c r="G14" s="201">
        <v>0</v>
      </c>
      <c r="H14" s="201">
        <v>-1639</v>
      </c>
      <c r="I14" s="201">
        <v>-50043</v>
      </c>
      <c r="J14" s="140">
        <v>0</v>
      </c>
    </row>
    <row r="15" spans="1:10" ht="12.75">
      <c r="A15" s="198" t="s">
        <v>47</v>
      </c>
      <c r="B15" s="104">
        <v>-195498</v>
      </c>
      <c r="C15" s="104"/>
      <c r="D15" s="104">
        <v>-184563</v>
      </c>
      <c r="E15" s="104">
        <v>-213202</v>
      </c>
      <c r="F15" s="104">
        <v>-211142</v>
      </c>
      <c r="G15" s="104">
        <v>-66039</v>
      </c>
      <c r="H15" s="104">
        <v>-150180</v>
      </c>
      <c r="I15" s="104">
        <v>-1020624</v>
      </c>
      <c r="J15" s="140">
        <v>0</v>
      </c>
    </row>
    <row r="16" spans="1:10" ht="12.75">
      <c r="A16" s="198"/>
      <c r="B16" s="104"/>
      <c r="C16" s="104"/>
      <c r="D16" s="104"/>
      <c r="E16" s="104"/>
      <c r="F16" s="104"/>
      <c r="G16" s="104"/>
      <c r="H16" s="104"/>
      <c r="I16" s="104"/>
      <c r="J16" s="140">
        <v>0</v>
      </c>
    </row>
    <row r="17" spans="1:10" ht="12.75">
      <c r="A17" s="125" t="s">
        <v>265</v>
      </c>
      <c r="B17" s="339">
        <v>0</v>
      </c>
      <c r="C17" s="339"/>
      <c r="D17" s="339">
        <v>0</v>
      </c>
      <c r="E17" s="339">
        <v>0</v>
      </c>
      <c r="F17" s="339">
        <v>0</v>
      </c>
      <c r="G17" s="339">
        <v>0</v>
      </c>
      <c r="H17" s="131">
        <v>120358</v>
      </c>
      <c r="I17" s="131">
        <v>120358</v>
      </c>
      <c r="J17" s="140">
        <v>0</v>
      </c>
    </row>
    <row r="18" spans="1:10" ht="12.75">
      <c r="A18" s="198" t="s">
        <v>235</v>
      </c>
      <c r="B18" s="143">
        <v>-468240</v>
      </c>
      <c r="C18" s="143"/>
      <c r="D18" s="143">
        <v>-411737</v>
      </c>
      <c r="E18" s="143">
        <v>-204739</v>
      </c>
      <c r="F18" s="143">
        <v>-218700</v>
      </c>
      <c r="G18" s="143">
        <v>-55526</v>
      </c>
      <c r="H18" s="143">
        <v>-124744</v>
      </c>
      <c r="I18" s="143">
        <v>-1483686</v>
      </c>
      <c r="J18" s="140">
        <v>0</v>
      </c>
    </row>
    <row r="19" spans="1:9" ht="12.75">
      <c r="A19" s="125"/>
      <c r="B19" s="104"/>
      <c r="C19" s="104"/>
      <c r="D19" s="104"/>
      <c r="E19" s="104"/>
      <c r="F19" s="104"/>
      <c r="G19" s="104"/>
      <c r="H19" s="104"/>
      <c r="I19" s="104"/>
    </row>
    <row r="20" spans="1:10" ht="12.75">
      <c r="A20" s="125" t="s">
        <v>81</v>
      </c>
      <c r="B20" s="124">
        <v>33326</v>
      </c>
      <c r="C20" s="124"/>
      <c r="D20" s="124">
        <v>79336</v>
      </c>
      <c r="E20" s="124">
        <v>1356</v>
      </c>
      <c r="F20" s="124">
        <v>0</v>
      </c>
      <c r="G20" s="124">
        <v>0</v>
      </c>
      <c r="H20" s="124">
        <v>167</v>
      </c>
      <c r="I20" s="124">
        <v>114185</v>
      </c>
      <c r="J20" s="140">
        <v>0</v>
      </c>
    </row>
    <row r="21" spans="1:10" ht="12.75">
      <c r="A21" s="198" t="s">
        <v>293</v>
      </c>
      <c r="B21" s="104">
        <v>-434914</v>
      </c>
      <c r="C21" s="104"/>
      <c r="D21" s="104">
        <v>-332401</v>
      </c>
      <c r="E21" s="104">
        <v>-203383</v>
      </c>
      <c r="F21" s="104">
        <v>-218700</v>
      </c>
      <c r="G21" s="104">
        <v>-55526</v>
      </c>
      <c r="H21" s="104">
        <v>-124577</v>
      </c>
      <c r="I21" s="104">
        <v>-1369501</v>
      </c>
      <c r="J21" s="140">
        <v>0</v>
      </c>
    </row>
    <row r="22" spans="1:9" ht="12.75">
      <c r="A22" s="209"/>
      <c r="B22" s="86"/>
      <c r="C22" s="86"/>
      <c r="D22" s="86"/>
      <c r="E22" s="86"/>
      <c r="F22" s="86"/>
      <c r="G22" s="86"/>
      <c r="H22" s="86"/>
      <c r="I22" s="86"/>
    </row>
    <row r="23" spans="1:10" ht="12.75">
      <c r="A23" s="125" t="s">
        <v>48</v>
      </c>
      <c r="B23" s="142">
        <v>238331</v>
      </c>
      <c r="C23" s="142"/>
      <c r="D23" s="142">
        <v>209911</v>
      </c>
      <c r="E23" s="142">
        <v>118106</v>
      </c>
      <c r="F23" s="142">
        <v>140970</v>
      </c>
      <c r="G23" s="142">
        <v>18895</v>
      </c>
      <c r="H23" s="142">
        <v>81287</v>
      </c>
      <c r="I23" s="142">
        <v>807500</v>
      </c>
      <c r="J23" s="140">
        <v>0</v>
      </c>
    </row>
    <row r="24" spans="1:10" ht="12.75">
      <c r="A24" s="125" t="s">
        <v>375</v>
      </c>
      <c r="B24" s="205">
        <v>2847</v>
      </c>
      <c r="C24" s="205"/>
      <c r="D24" s="205">
        <v>6740</v>
      </c>
      <c r="E24" s="205">
        <v>7947</v>
      </c>
      <c r="F24" s="205">
        <v>909</v>
      </c>
      <c r="G24" s="205">
        <v>310</v>
      </c>
      <c r="H24" s="205">
        <v>5577</v>
      </c>
      <c r="I24" s="205">
        <v>24330</v>
      </c>
      <c r="J24" s="140">
        <v>0</v>
      </c>
    </row>
    <row r="25" spans="1:10" ht="12.75">
      <c r="A25" s="198" t="s">
        <v>374</v>
      </c>
      <c r="B25" s="143">
        <v>-193736</v>
      </c>
      <c r="C25" s="143"/>
      <c r="D25" s="143">
        <v>-115750</v>
      </c>
      <c r="E25" s="143">
        <v>-77330</v>
      </c>
      <c r="F25" s="143">
        <v>-76821</v>
      </c>
      <c r="G25" s="143">
        <v>-36321</v>
      </c>
      <c r="H25" s="143">
        <v>-37713</v>
      </c>
      <c r="I25" s="143">
        <v>-537671</v>
      </c>
      <c r="J25" s="140">
        <v>0</v>
      </c>
    </row>
    <row r="26" spans="1:10" ht="12.75">
      <c r="A26" s="125" t="s">
        <v>373</v>
      </c>
      <c r="B26" s="361">
        <v>0</v>
      </c>
      <c r="C26" s="361"/>
      <c r="D26" s="361">
        <v>59900</v>
      </c>
      <c r="E26" s="361">
        <v>0</v>
      </c>
      <c r="F26" s="361">
        <v>2865</v>
      </c>
      <c r="G26" s="361">
        <v>0</v>
      </c>
      <c r="H26" s="361">
        <v>0</v>
      </c>
      <c r="I26" s="361">
        <v>62765</v>
      </c>
      <c r="J26" s="140">
        <v>0</v>
      </c>
    </row>
    <row r="27" spans="1:9" ht="12.75">
      <c r="A27" s="198" t="s">
        <v>87</v>
      </c>
      <c r="B27" s="122">
        <v>-193736</v>
      </c>
      <c r="C27" s="122"/>
      <c r="D27" s="122">
        <v>-55850</v>
      </c>
      <c r="E27" s="122">
        <v>-77330</v>
      </c>
      <c r="F27" s="122">
        <v>-73956</v>
      </c>
      <c r="G27" s="122">
        <v>-36321</v>
      </c>
      <c r="H27" s="122">
        <v>-37713</v>
      </c>
      <c r="I27" s="143">
        <v>-474906</v>
      </c>
    </row>
    <row r="28" spans="1:9" ht="12.75">
      <c r="A28" s="125" t="s">
        <v>426</v>
      </c>
      <c r="B28" s="361">
        <v>0</v>
      </c>
      <c r="C28" s="361"/>
      <c r="D28" s="361">
        <v>0</v>
      </c>
      <c r="E28" s="361">
        <v>0</v>
      </c>
      <c r="F28" s="361">
        <v>0</v>
      </c>
      <c r="G28" s="361">
        <v>-72855</v>
      </c>
      <c r="H28" s="361">
        <v>0</v>
      </c>
      <c r="I28" s="361">
        <v>-72855</v>
      </c>
    </row>
    <row r="29" spans="1:10" ht="12.75">
      <c r="A29" s="198" t="s">
        <v>291</v>
      </c>
      <c r="B29" s="210">
        <v>-193736</v>
      </c>
      <c r="C29" s="210"/>
      <c r="D29" s="210">
        <v>-55850</v>
      </c>
      <c r="E29" s="210">
        <v>-77330</v>
      </c>
      <c r="F29" s="210">
        <v>-73956</v>
      </c>
      <c r="G29" s="210">
        <v>-109176</v>
      </c>
      <c r="H29" s="210">
        <v>-37713</v>
      </c>
      <c r="I29" s="210">
        <v>-547761</v>
      </c>
      <c r="J29" s="140">
        <v>0</v>
      </c>
    </row>
    <row r="30" spans="1:9" ht="12.75">
      <c r="A30" s="198"/>
      <c r="B30" s="123"/>
      <c r="C30" s="123"/>
      <c r="D30" s="123"/>
      <c r="E30" s="123"/>
      <c r="F30" s="123"/>
      <c r="G30" s="123"/>
      <c r="H30" s="123"/>
      <c r="I30" s="143"/>
    </row>
    <row r="31" spans="1:9" ht="12.75">
      <c r="A31" s="121" t="s">
        <v>185</v>
      </c>
      <c r="B31" s="123"/>
      <c r="C31" s="123"/>
      <c r="D31" s="123"/>
      <c r="E31" s="123"/>
      <c r="F31" s="123"/>
      <c r="G31" s="123"/>
      <c r="H31" s="123"/>
      <c r="I31" s="143"/>
    </row>
    <row r="32" spans="1:14" ht="12.75">
      <c r="A32" s="132" t="s">
        <v>232</v>
      </c>
      <c r="B32" s="133">
        <v>0.3529657840122565</v>
      </c>
      <c r="C32" s="133"/>
      <c r="D32" s="133">
        <v>0.23434706608784536</v>
      </c>
      <c r="E32" s="133">
        <v>0.34346167639291886</v>
      </c>
      <c r="F32" s="133">
        <v>0.550156465139567</v>
      </c>
      <c r="G32" s="133">
        <v>1.2275468360537107</v>
      </c>
      <c r="H32" s="133">
        <v>0.014311501967137237</v>
      </c>
      <c r="I32" s="133">
        <v>0.3171689851473968</v>
      </c>
      <c r="L32" s="453"/>
      <c r="M32" s="453"/>
      <c r="N32" s="453"/>
    </row>
    <row r="33" spans="1:14" ht="12.75">
      <c r="A33" s="125" t="s">
        <v>186</v>
      </c>
      <c r="B33" s="133">
        <v>0.5150734665983256</v>
      </c>
      <c r="C33" s="133"/>
      <c r="D33" s="133">
        <v>0.5261878334956538</v>
      </c>
      <c r="E33" s="133">
        <v>0.6156765442832094</v>
      </c>
      <c r="F33" s="133">
        <v>0.6487379972565158</v>
      </c>
      <c r="G33" s="133">
        <v>0.34587400497064436</v>
      </c>
      <c r="H33" s="133">
        <v>0.69633810042968</v>
      </c>
      <c r="I33" s="133">
        <v>0.5606509733191525</v>
      </c>
      <c r="J33" s="140">
        <v>0</v>
      </c>
      <c r="L33" s="461"/>
      <c r="M33" s="461"/>
      <c r="N33" s="461"/>
    </row>
    <row r="34" spans="1:14" ht="12.75">
      <c r="A34" s="125" t="s">
        <v>34</v>
      </c>
      <c r="B34" s="133">
        <v>0.3256385614214933</v>
      </c>
      <c r="C34" s="133"/>
      <c r="D34" s="133">
        <v>0.3162504219926798</v>
      </c>
      <c r="E34" s="133">
        <v>0.34280229951303853</v>
      </c>
      <c r="F34" s="133">
        <v>0.4295793324188386</v>
      </c>
      <c r="G34" s="133">
        <v>0.25094550300760005</v>
      </c>
      <c r="H34" s="133">
        <v>0.7331334573205925</v>
      </c>
      <c r="I34" s="133">
        <v>0.37218858976899427</v>
      </c>
      <c r="J34" s="140">
        <v>0</v>
      </c>
      <c r="L34" s="453"/>
      <c r="M34" s="453"/>
      <c r="N34" s="453"/>
    </row>
    <row r="35" spans="1:14" ht="12.75">
      <c r="A35" s="125" t="s">
        <v>352</v>
      </c>
      <c r="B35" s="261">
        <v>76.70168776371308</v>
      </c>
      <c r="C35" s="261"/>
      <c r="D35" s="261">
        <v>127.35016465422612</v>
      </c>
      <c r="E35" s="261">
        <v>216.61516853932585</v>
      </c>
      <c r="F35" s="261">
        <v>78.71004098360656</v>
      </c>
      <c r="G35" s="261">
        <v>209.9479768786127</v>
      </c>
      <c r="H35" s="261">
        <v>34.19434306569343</v>
      </c>
      <c r="I35" s="261">
        <v>89.3459707582455</v>
      </c>
      <c r="J35" s="140">
        <v>0</v>
      </c>
      <c r="L35" s="453"/>
      <c r="M35" s="453"/>
      <c r="N35" s="453"/>
    </row>
    <row r="36" spans="1:14" ht="12.75">
      <c r="A36" s="132" t="s">
        <v>204</v>
      </c>
      <c r="B36" s="126">
        <v>10011</v>
      </c>
      <c r="C36" s="126"/>
      <c r="D36" s="126">
        <v>18384</v>
      </c>
      <c r="E36" s="126">
        <v>823</v>
      </c>
      <c r="F36" s="126">
        <v>460</v>
      </c>
      <c r="G36" s="126">
        <v>203</v>
      </c>
      <c r="H36" s="126">
        <v>4223</v>
      </c>
      <c r="I36" s="126">
        <v>34104</v>
      </c>
      <c r="J36" s="140">
        <v>0</v>
      </c>
      <c r="L36" s="453"/>
      <c r="M36" s="453"/>
      <c r="N36" s="453"/>
    </row>
    <row r="37" ht="12.75">
      <c r="L37" s="453"/>
    </row>
    <row r="38" spans="1:9" ht="12.75">
      <c r="A38" s="132"/>
      <c r="B38" s="142"/>
      <c r="C38" s="142"/>
      <c r="D38" s="142"/>
      <c r="E38" s="142"/>
      <c r="F38" s="142"/>
      <c r="G38" s="142"/>
      <c r="H38" s="142"/>
      <c r="I38" s="143"/>
    </row>
    <row r="39" spans="1:9" ht="36.75" customHeight="1">
      <c r="A39" s="487" t="s">
        <v>440</v>
      </c>
      <c r="B39" s="484"/>
      <c r="C39" s="484"/>
      <c r="D39" s="484"/>
      <c r="E39" s="484"/>
      <c r="F39" s="484"/>
      <c r="G39" s="484"/>
      <c r="H39" s="484"/>
      <c r="I39" s="484"/>
    </row>
    <row r="40" spans="1:9" ht="12.75">
      <c r="A40" s="125" t="s">
        <v>510</v>
      </c>
      <c r="B40" s="142"/>
      <c r="C40" s="142"/>
      <c r="D40" s="142"/>
      <c r="E40" s="142"/>
      <c r="F40" s="142"/>
      <c r="G40" s="142"/>
      <c r="H40" s="142"/>
      <c r="I40" s="143"/>
    </row>
    <row r="41" spans="1:9" ht="12.75">
      <c r="A41" s="132"/>
      <c r="B41" s="142"/>
      <c r="C41" s="142"/>
      <c r="D41" s="142"/>
      <c r="E41" s="142"/>
      <c r="F41" s="142"/>
      <c r="G41" s="142"/>
      <c r="H41" s="142"/>
      <c r="I41" s="143"/>
    </row>
  </sheetData>
  <mergeCells count="1">
    <mergeCell ref="A39:I39"/>
  </mergeCells>
  <printOptions horizontalCentered="1"/>
  <pageMargins left="0.75" right="0.75" top="0.61" bottom="0.52" header="0.5" footer="0.5"/>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codeName="Sheet15">
    <tabColor indexed="33"/>
    <pageSetUpPr fitToPage="1"/>
  </sheetPr>
  <dimension ref="A1:J43"/>
  <sheetViews>
    <sheetView workbookViewId="0" topLeftCell="A1">
      <selection activeCell="A1" sqref="A1"/>
    </sheetView>
  </sheetViews>
  <sheetFormatPr defaultColWidth="9.00390625" defaultRowHeight="14.25"/>
  <cols>
    <col min="1" max="1" width="49.00390625" style="95" bestFit="1" customWidth="1"/>
    <col min="2" max="2" width="13.875" style="140" customWidth="1"/>
    <col min="3" max="3" width="2.625" style="140" customWidth="1"/>
    <col min="4" max="8" width="13.875" style="140" customWidth="1"/>
    <col min="9" max="9" width="13.875" style="141" customWidth="1"/>
    <col min="10" max="10" width="9.00390625" style="140" customWidth="1"/>
    <col min="11" max="16384" width="8.00390625" style="140" customWidth="1"/>
  </cols>
  <sheetData>
    <row r="1" ht="12.75">
      <c r="A1" s="17" t="s">
        <v>246</v>
      </c>
    </row>
    <row r="2" ht="12.75">
      <c r="A2" s="18"/>
    </row>
    <row r="3" spans="1:9" ht="12" customHeight="1">
      <c r="A3" s="115" t="s">
        <v>476</v>
      </c>
      <c r="B3" s="142"/>
      <c r="C3" s="142"/>
      <c r="D3" s="142"/>
      <c r="E3" s="142"/>
      <c r="F3" s="142"/>
      <c r="G3" s="142"/>
      <c r="H3" s="142"/>
      <c r="I3" s="143"/>
    </row>
    <row r="4" spans="1:9" ht="54" customHeight="1" thickBot="1">
      <c r="A4" s="127" t="s">
        <v>132</v>
      </c>
      <c r="B4" s="128" t="s">
        <v>192</v>
      </c>
      <c r="C4" s="128"/>
      <c r="D4" s="128" t="s">
        <v>439</v>
      </c>
      <c r="E4" s="128" t="s">
        <v>170</v>
      </c>
      <c r="F4" s="128" t="s">
        <v>171</v>
      </c>
      <c r="G4" s="128" t="s">
        <v>220</v>
      </c>
      <c r="H4" s="128" t="s">
        <v>172</v>
      </c>
      <c r="I4" s="128" t="s">
        <v>145</v>
      </c>
    </row>
    <row r="5" spans="1:9" ht="12.75">
      <c r="A5" s="129" t="s">
        <v>147</v>
      </c>
      <c r="B5" s="142"/>
      <c r="C5" s="142"/>
      <c r="D5" s="130"/>
      <c r="E5" s="130"/>
      <c r="F5" s="130"/>
      <c r="G5" s="130"/>
      <c r="H5" s="130"/>
      <c r="I5" s="130"/>
    </row>
    <row r="6" spans="1:9" ht="12.75">
      <c r="A6" s="125"/>
      <c r="B6" s="86"/>
      <c r="C6" s="86"/>
      <c r="D6" s="86"/>
      <c r="E6" s="86"/>
      <c r="F6" s="86"/>
      <c r="G6" s="86"/>
      <c r="H6" s="86"/>
      <c r="I6" s="86"/>
    </row>
    <row r="7" spans="1:9" ht="12.75">
      <c r="A7" s="198" t="s">
        <v>44</v>
      </c>
      <c r="B7" s="104">
        <v>-217441</v>
      </c>
      <c r="C7" s="104"/>
      <c r="D7" s="104">
        <v>-89078</v>
      </c>
      <c r="E7" s="104">
        <v>2457</v>
      </c>
      <c r="F7" s="104">
        <v>-5242</v>
      </c>
      <c r="G7" s="104">
        <v>5801</v>
      </c>
      <c r="H7" s="104">
        <v>-40412</v>
      </c>
      <c r="I7" s="104">
        <v>-343915</v>
      </c>
    </row>
    <row r="8" spans="1:9" ht="12.75">
      <c r="A8" s="125"/>
      <c r="B8" s="86"/>
      <c r="C8" s="86"/>
      <c r="D8" s="86"/>
      <c r="E8" s="86"/>
      <c r="F8" s="86"/>
      <c r="G8" s="86"/>
      <c r="H8" s="86"/>
      <c r="I8" s="86"/>
    </row>
    <row r="9" spans="1:9" ht="12.75">
      <c r="A9" s="125" t="s">
        <v>507</v>
      </c>
      <c r="B9" s="200">
        <v>-148951</v>
      </c>
      <c r="C9" s="200"/>
      <c r="D9" s="200">
        <v>-82741</v>
      </c>
      <c r="E9" s="200">
        <v>-96438</v>
      </c>
      <c r="F9" s="200">
        <v>-219029</v>
      </c>
      <c r="G9" s="200">
        <v>-28354</v>
      </c>
      <c r="H9" s="200">
        <v>-2260</v>
      </c>
      <c r="I9" s="200">
        <v>-577773</v>
      </c>
    </row>
    <row r="10" spans="1:9" ht="12.75">
      <c r="A10" s="125" t="s">
        <v>508</v>
      </c>
      <c r="B10" s="202">
        <v>11302</v>
      </c>
      <c r="C10" s="202"/>
      <c r="D10" s="202">
        <v>2551</v>
      </c>
      <c r="E10" s="202">
        <v>4534</v>
      </c>
      <c r="F10" s="202">
        <v>38490</v>
      </c>
      <c r="G10" s="202">
        <v>0</v>
      </c>
      <c r="H10" s="202">
        <v>-602</v>
      </c>
      <c r="I10" s="202">
        <v>56275</v>
      </c>
    </row>
    <row r="11" spans="1:9" ht="12.75">
      <c r="A11" s="125" t="s">
        <v>77</v>
      </c>
      <c r="B11" s="202">
        <v>-19518</v>
      </c>
      <c r="C11" s="202"/>
      <c r="D11" s="202">
        <v>-102700</v>
      </c>
      <c r="E11" s="202">
        <v>-73719</v>
      </c>
      <c r="F11" s="202">
        <v>-171</v>
      </c>
      <c r="G11" s="202">
        <v>-11847</v>
      </c>
      <c r="H11" s="202">
        <v>-37508</v>
      </c>
      <c r="I11" s="202">
        <v>-245463</v>
      </c>
    </row>
    <row r="12" spans="1:9" ht="12.75">
      <c r="A12" s="125" t="s">
        <v>255</v>
      </c>
      <c r="B12" s="202">
        <v>-10253</v>
      </c>
      <c r="C12" s="202" t="s">
        <v>302</v>
      </c>
      <c r="D12" s="202">
        <v>11</v>
      </c>
      <c r="E12" s="202">
        <v>-147</v>
      </c>
      <c r="F12" s="202">
        <v>0</v>
      </c>
      <c r="G12" s="202">
        <v>0</v>
      </c>
      <c r="H12" s="202">
        <v>-296</v>
      </c>
      <c r="I12" s="202">
        <v>-10685</v>
      </c>
    </row>
    <row r="13" spans="1:9" ht="12.75">
      <c r="A13" s="125" t="s">
        <v>79</v>
      </c>
      <c r="B13" s="202">
        <v>0</v>
      </c>
      <c r="C13" s="202"/>
      <c r="D13" s="202">
        <v>0</v>
      </c>
      <c r="E13" s="202">
        <v>0</v>
      </c>
      <c r="F13" s="202">
        <v>0</v>
      </c>
      <c r="G13" s="202">
        <v>0</v>
      </c>
      <c r="H13" s="202">
        <v>-36821</v>
      </c>
      <c r="I13" s="202">
        <v>-36821</v>
      </c>
    </row>
    <row r="14" spans="1:9" ht="12.75">
      <c r="A14" s="125" t="s">
        <v>264</v>
      </c>
      <c r="B14" s="202">
        <v>0</v>
      </c>
      <c r="C14" s="202"/>
      <c r="D14" s="202">
        <v>0</v>
      </c>
      <c r="E14" s="202">
        <v>0</v>
      </c>
      <c r="F14" s="202">
        <v>0</v>
      </c>
      <c r="G14" s="202">
        <v>0</v>
      </c>
      <c r="H14" s="202">
        <v>-80542</v>
      </c>
      <c r="I14" s="202">
        <v>-80542</v>
      </c>
    </row>
    <row r="15" spans="1:9" ht="12.75">
      <c r="A15" s="125" t="s">
        <v>46</v>
      </c>
      <c r="B15" s="201">
        <v>-100</v>
      </c>
      <c r="C15" s="201"/>
      <c r="D15" s="201">
        <v>0</v>
      </c>
      <c r="E15" s="201">
        <v>-45482</v>
      </c>
      <c r="F15" s="201">
        <v>-2604</v>
      </c>
      <c r="G15" s="201">
        <v>0</v>
      </c>
      <c r="H15" s="201">
        <v>-1499</v>
      </c>
      <c r="I15" s="201">
        <v>-49685</v>
      </c>
    </row>
    <row r="16" spans="1:9" ht="12.75">
      <c r="A16" s="198" t="s">
        <v>47</v>
      </c>
      <c r="B16" s="104">
        <v>-167520</v>
      </c>
      <c r="C16" s="104"/>
      <c r="D16" s="104">
        <v>-182879</v>
      </c>
      <c r="E16" s="104">
        <v>-211252</v>
      </c>
      <c r="F16" s="104">
        <v>-183314</v>
      </c>
      <c r="G16" s="104">
        <v>-40201</v>
      </c>
      <c r="H16" s="104">
        <v>-159528</v>
      </c>
      <c r="I16" s="104">
        <v>-944694</v>
      </c>
    </row>
    <row r="17" spans="1:9" ht="12.75">
      <c r="A17" s="198"/>
      <c r="B17" s="104"/>
      <c r="C17" s="104"/>
      <c r="D17" s="104"/>
      <c r="E17" s="104"/>
      <c r="F17" s="104"/>
      <c r="G17" s="104"/>
      <c r="H17" s="104"/>
      <c r="I17" s="104"/>
    </row>
    <row r="18" spans="1:9" ht="12.75">
      <c r="A18" s="125" t="s">
        <v>265</v>
      </c>
      <c r="B18" s="131">
        <v>0</v>
      </c>
      <c r="C18" s="131"/>
      <c r="D18" s="131">
        <v>0</v>
      </c>
      <c r="E18" s="131">
        <v>0</v>
      </c>
      <c r="F18" s="131">
        <v>0</v>
      </c>
      <c r="G18" s="131">
        <v>0</v>
      </c>
      <c r="H18" s="131">
        <v>111492</v>
      </c>
      <c r="I18" s="131">
        <v>111492</v>
      </c>
    </row>
    <row r="19" spans="1:9" ht="12.75">
      <c r="A19" s="198" t="s">
        <v>235</v>
      </c>
      <c r="B19" s="143">
        <v>-384961</v>
      </c>
      <c r="C19" s="143"/>
      <c r="D19" s="143">
        <v>-271957</v>
      </c>
      <c r="E19" s="143">
        <v>-208795</v>
      </c>
      <c r="F19" s="143">
        <v>-188556</v>
      </c>
      <c r="G19" s="143">
        <v>-34400</v>
      </c>
      <c r="H19" s="143">
        <v>-88448</v>
      </c>
      <c r="I19" s="143">
        <v>-1177117</v>
      </c>
    </row>
    <row r="20" spans="1:9" ht="12.75">
      <c r="A20" s="125"/>
      <c r="B20" s="104"/>
      <c r="C20" s="104"/>
      <c r="D20" s="104"/>
      <c r="E20" s="104"/>
      <c r="F20" s="104"/>
      <c r="G20" s="104"/>
      <c r="H20" s="104"/>
      <c r="I20" s="104"/>
    </row>
    <row r="21" spans="1:9" ht="12.75">
      <c r="A21" s="125" t="s">
        <v>81</v>
      </c>
      <c r="B21" s="131">
        <v>6932</v>
      </c>
      <c r="C21" s="131"/>
      <c r="D21" s="131">
        <v>9925</v>
      </c>
      <c r="E21" s="131">
        <v>1</v>
      </c>
      <c r="F21" s="131">
        <v>0</v>
      </c>
      <c r="G21" s="131">
        <v>0</v>
      </c>
      <c r="H21" s="131">
        <v>-328</v>
      </c>
      <c r="I21" s="131">
        <v>16530</v>
      </c>
    </row>
    <row r="22" spans="1:9" ht="12.75">
      <c r="A22" s="198" t="s">
        <v>293</v>
      </c>
      <c r="B22" s="104">
        <v>-378029</v>
      </c>
      <c r="C22" s="104"/>
      <c r="D22" s="104">
        <v>-262032</v>
      </c>
      <c r="E22" s="104">
        <v>-208794</v>
      </c>
      <c r="F22" s="104">
        <v>-188556</v>
      </c>
      <c r="G22" s="104">
        <v>-34400</v>
      </c>
      <c r="H22" s="104">
        <v>-88776</v>
      </c>
      <c r="I22" s="104">
        <v>-1160587</v>
      </c>
    </row>
    <row r="23" spans="1:9" ht="12.75">
      <c r="A23" s="197"/>
      <c r="B23" s="86"/>
      <c r="C23" s="86"/>
      <c r="D23" s="86"/>
      <c r="E23" s="86"/>
      <c r="F23" s="86"/>
      <c r="G23" s="86"/>
      <c r="H23" s="86"/>
      <c r="I23" s="86"/>
    </row>
    <row r="24" spans="1:9" ht="12.75">
      <c r="A24" s="125" t="s">
        <v>48</v>
      </c>
      <c r="B24" s="142">
        <v>198674</v>
      </c>
      <c r="C24" s="142"/>
      <c r="D24" s="142">
        <v>143793</v>
      </c>
      <c r="E24" s="142">
        <v>113068</v>
      </c>
      <c r="F24" s="142">
        <v>119542</v>
      </c>
      <c r="G24" s="142">
        <v>20174</v>
      </c>
      <c r="H24" s="142">
        <v>85436</v>
      </c>
      <c r="I24" s="142">
        <v>680687</v>
      </c>
    </row>
    <row r="25" spans="1:9" ht="12.75">
      <c r="A25" s="125" t="s">
        <v>375</v>
      </c>
      <c r="B25" s="205">
        <v>2883</v>
      </c>
      <c r="C25" s="205"/>
      <c r="D25" s="205">
        <v>948</v>
      </c>
      <c r="E25" s="205">
        <v>4491</v>
      </c>
      <c r="F25" s="205">
        <v>902</v>
      </c>
      <c r="G25" s="205">
        <v>82</v>
      </c>
      <c r="H25" s="205">
        <v>4009</v>
      </c>
      <c r="I25" s="205">
        <v>13315</v>
      </c>
    </row>
    <row r="26" spans="1:9" ht="12.75">
      <c r="A26" s="198" t="s">
        <v>374</v>
      </c>
      <c r="B26" s="143">
        <v>-176472</v>
      </c>
      <c r="C26" s="143"/>
      <c r="D26" s="143">
        <v>-117291</v>
      </c>
      <c r="E26" s="143">
        <v>-91235</v>
      </c>
      <c r="F26" s="143">
        <v>-68112</v>
      </c>
      <c r="G26" s="143">
        <v>-14144</v>
      </c>
      <c r="H26" s="143">
        <v>669</v>
      </c>
      <c r="I26" s="143">
        <v>-466585</v>
      </c>
    </row>
    <row r="27" spans="1:9" ht="12.75">
      <c r="A27" s="125" t="s">
        <v>373</v>
      </c>
      <c r="B27" s="205">
        <v>-3560</v>
      </c>
      <c r="C27" s="205"/>
      <c r="D27" s="205">
        <v>-3560</v>
      </c>
      <c r="E27" s="361">
        <v>0</v>
      </c>
      <c r="F27" s="131">
        <v>6091</v>
      </c>
      <c r="G27" s="131">
        <v>2020</v>
      </c>
      <c r="H27" s="205">
        <v>-3560</v>
      </c>
      <c r="I27" s="205">
        <v>-2569</v>
      </c>
    </row>
    <row r="28" spans="1:9" ht="12.75" hidden="1">
      <c r="A28" s="198" t="s">
        <v>87</v>
      </c>
      <c r="B28" s="122">
        <v>-180032</v>
      </c>
      <c r="C28" s="122"/>
      <c r="D28" s="122">
        <v>-120851</v>
      </c>
      <c r="E28" s="122">
        <v>-91235</v>
      </c>
      <c r="F28" s="122">
        <v>-62021</v>
      </c>
      <c r="G28" s="122">
        <v>-12124</v>
      </c>
      <c r="H28" s="122">
        <v>-2891</v>
      </c>
      <c r="I28" s="122">
        <v>-469154</v>
      </c>
    </row>
    <row r="29" spans="1:10" ht="12.75" hidden="1">
      <c r="A29" s="125" t="s">
        <v>426</v>
      </c>
      <c r="B29" s="123">
        <v>0</v>
      </c>
      <c r="C29" s="123"/>
      <c r="D29" s="123">
        <v>0</v>
      </c>
      <c r="E29" s="123">
        <v>0</v>
      </c>
      <c r="F29" s="123">
        <v>0</v>
      </c>
      <c r="G29" s="123">
        <v>0</v>
      </c>
      <c r="H29" s="123">
        <v>0</v>
      </c>
      <c r="I29" s="131">
        <v>0</v>
      </c>
      <c r="J29" s="86"/>
    </row>
    <row r="30" spans="1:9" ht="12.75">
      <c r="A30" s="198" t="s">
        <v>291</v>
      </c>
      <c r="B30" s="210">
        <v>-180032</v>
      </c>
      <c r="C30" s="210"/>
      <c r="D30" s="210">
        <v>-120851</v>
      </c>
      <c r="E30" s="210">
        <v>-91235</v>
      </c>
      <c r="F30" s="210">
        <v>-62021</v>
      </c>
      <c r="G30" s="210">
        <v>-12124</v>
      </c>
      <c r="H30" s="210">
        <v>-2891</v>
      </c>
      <c r="I30" s="210">
        <v>-469154</v>
      </c>
    </row>
    <row r="31" spans="1:9" ht="12.75">
      <c r="A31" s="198"/>
      <c r="B31" s="123"/>
      <c r="C31" s="123"/>
      <c r="D31" s="123"/>
      <c r="E31" s="123"/>
      <c r="F31" s="123"/>
      <c r="G31" s="123"/>
      <c r="H31" s="123"/>
      <c r="I31" s="123"/>
    </row>
    <row r="32" spans="1:9" ht="12.75">
      <c r="A32" s="121" t="s">
        <v>185</v>
      </c>
      <c r="B32" s="123"/>
      <c r="C32" s="123"/>
      <c r="D32" s="123"/>
      <c r="E32" s="123"/>
      <c r="F32" s="123"/>
      <c r="G32" s="123"/>
      <c r="H32" s="123"/>
      <c r="I32" s="123"/>
    </row>
    <row r="33" spans="1:9" ht="12.75">
      <c r="A33" s="132" t="s">
        <v>232</v>
      </c>
      <c r="B33" s="133">
        <v>0.3871868658342468</v>
      </c>
      <c r="C33" s="133"/>
      <c r="D33" s="133">
        <v>0.376508857187647</v>
      </c>
      <c r="E33" s="133">
        <v>0.6863275880300307</v>
      </c>
      <c r="F33" s="133">
        <v>0.4488469134474252</v>
      </c>
      <c r="G33" s="133">
        <v>0.50040546802595</v>
      </c>
      <c r="H33" s="133">
        <v>-0.0011693245096737902</v>
      </c>
      <c r="I33" s="133">
        <v>0.3642779977770019</v>
      </c>
    </row>
    <row r="34" spans="1:9" ht="12.75">
      <c r="A34" s="125" t="s">
        <v>186</v>
      </c>
      <c r="B34" s="133">
        <v>0.5235777130670379</v>
      </c>
      <c r="C34" s="133"/>
      <c r="D34" s="133">
        <v>0.5322201671587787</v>
      </c>
      <c r="E34" s="133">
        <v>0.5630355133025217</v>
      </c>
      <c r="F34" s="133">
        <v>0.638770444854579</v>
      </c>
      <c r="G34" s="133">
        <v>0.5888372093023255</v>
      </c>
      <c r="H34" s="133">
        <v>1.0112721599131693</v>
      </c>
      <c r="I34" s="133">
        <v>0.5895777565016902</v>
      </c>
    </row>
    <row r="35" spans="1:9" ht="12.75">
      <c r="A35" s="125" t="s">
        <v>34</v>
      </c>
      <c r="B35" s="133">
        <v>0.3375276976109268</v>
      </c>
      <c r="C35" s="133"/>
      <c r="D35" s="133">
        <v>0.3534455814706001</v>
      </c>
      <c r="E35" s="133">
        <v>0.3726573912210541</v>
      </c>
      <c r="F35" s="133">
        <v>0.42246865652644305</v>
      </c>
      <c r="G35" s="133">
        <v>0.3715988372093023</v>
      </c>
      <c r="H35" s="133">
        <v>0.9690665701881331</v>
      </c>
      <c r="I35" s="133">
        <v>0.4094920046180626</v>
      </c>
    </row>
    <row r="36" spans="1:9" ht="12.75">
      <c r="A36" s="125" t="s">
        <v>352</v>
      </c>
      <c r="B36" s="261">
        <v>85.02250639386189</v>
      </c>
      <c r="C36" s="261"/>
      <c r="D36" s="261">
        <v>188.28571428571428</v>
      </c>
      <c r="E36" s="261">
        <v>291.94871794871796</v>
      </c>
      <c r="F36" s="261">
        <v>79.47724620770128</v>
      </c>
      <c r="G36" s="261">
        <v>53.17293233082707</v>
      </c>
      <c r="H36" s="261">
        <v>-1.038751345532831</v>
      </c>
      <c r="I36" s="261">
        <v>92.25010117361393</v>
      </c>
    </row>
    <row r="37" spans="1:9" ht="12.75">
      <c r="A37" s="132" t="s">
        <v>204</v>
      </c>
      <c r="B37" s="333">
        <v>8043</v>
      </c>
      <c r="C37" s="333"/>
      <c r="D37" s="333">
        <v>12032</v>
      </c>
      <c r="E37" s="333">
        <v>804</v>
      </c>
      <c r="F37" s="333">
        <v>409</v>
      </c>
      <c r="G37" s="333">
        <v>107</v>
      </c>
      <c r="H37" s="333">
        <v>4905</v>
      </c>
      <c r="I37" s="334">
        <v>26300</v>
      </c>
    </row>
    <row r="39" spans="1:9" ht="12.75">
      <c r="A39" s="132"/>
      <c r="B39" s="142"/>
      <c r="C39" s="142"/>
      <c r="D39" s="142"/>
      <c r="E39" s="142"/>
      <c r="F39" s="142"/>
      <c r="G39" s="142"/>
      <c r="H39" s="142"/>
      <c r="I39" s="143"/>
    </row>
    <row r="40" spans="1:9" ht="36.75" customHeight="1">
      <c r="A40" s="487" t="s">
        <v>440</v>
      </c>
      <c r="B40" s="484"/>
      <c r="C40" s="484"/>
      <c r="D40" s="484"/>
      <c r="E40" s="484"/>
      <c r="F40" s="484"/>
      <c r="G40" s="484"/>
      <c r="H40" s="484"/>
      <c r="I40" s="484"/>
    </row>
    <row r="41" spans="1:9" ht="28.5" customHeight="1">
      <c r="A41" s="488" t="s">
        <v>511</v>
      </c>
      <c r="B41" s="489"/>
      <c r="C41" s="489"/>
      <c r="D41" s="489"/>
      <c r="E41" s="489"/>
      <c r="F41" s="489"/>
      <c r="G41" s="489"/>
      <c r="H41" s="142"/>
      <c r="I41" s="143"/>
    </row>
    <row r="42" spans="1:9" ht="12.75">
      <c r="A42" s="195"/>
      <c r="B42" s="142"/>
      <c r="C42" s="142"/>
      <c r="D42" s="142"/>
      <c r="E42" s="142"/>
      <c r="F42" s="142"/>
      <c r="G42" s="142"/>
      <c r="H42" s="142"/>
      <c r="I42" s="143"/>
    </row>
    <row r="43" spans="1:9" ht="12.75">
      <c r="A43" s="132"/>
      <c r="B43" s="142"/>
      <c r="C43" s="142"/>
      <c r="D43" s="142"/>
      <c r="E43" s="142"/>
      <c r="F43" s="142"/>
      <c r="G43" s="142"/>
      <c r="H43" s="142"/>
      <c r="I43" s="143"/>
    </row>
  </sheetData>
  <mergeCells count="2">
    <mergeCell ref="A40:I40"/>
    <mergeCell ref="A41:G41"/>
  </mergeCells>
  <printOptions/>
  <pageMargins left="0.75" right="0.75" top="1" bottom="1" header="0.5" footer="0.5"/>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codeName="Sheet16">
    <tabColor indexed="42"/>
  </sheetPr>
  <dimension ref="A1:I36"/>
  <sheetViews>
    <sheetView workbookViewId="0" topLeftCell="A1">
      <selection activeCell="A1" sqref="A1"/>
    </sheetView>
  </sheetViews>
  <sheetFormatPr defaultColWidth="9.00390625" defaultRowHeight="14.25"/>
  <cols>
    <col min="1" max="1" width="35.75390625" style="5" customWidth="1"/>
    <col min="2" max="2" width="9.00390625" style="5" customWidth="1"/>
    <col min="3" max="3" width="1.625" style="5" customWidth="1"/>
    <col min="4" max="5" width="9.00390625" style="5" customWidth="1"/>
    <col min="6" max="6" width="9.50390625" style="5" customWidth="1"/>
    <col min="7" max="7" width="9.00390625" style="5" customWidth="1"/>
    <col min="8" max="8" width="7.50390625" style="5" customWidth="1"/>
    <col min="9" max="9" width="8.00390625" style="5" customWidth="1"/>
    <col min="10" max="16384" width="9.00390625" style="5" customWidth="1"/>
  </cols>
  <sheetData>
    <row r="1" ht="12.75">
      <c r="A1" s="69" t="s">
        <v>376</v>
      </c>
    </row>
    <row r="2" ht="12.75">
      <c r="A2" s="69"/>
    </row>
    <row r="3" ht="11.25">
      <c r="A3" s="2"/>
    </row>
    <row r="4" ht="11.25">
      <c r="A4" s="115" t="s">
        <v>475</v>
      </c>
    </row>
    <row r="6" spans="1:9" ht="36.75" customHeight="1">
      <c r="A6" s="97" t="s">
        <v>132</v>
      </c>
      <c r="B6" s="98" t="s">
        <v>161</v>
      </c>
      <c r="C6" s="98"/>
      <c r="D6" s="98" t="s">
        <v>141</v>
      </c>
      <c r="E6" s="98" t="s">
        <v>184</v>
      </c>
      <c r="F6" s="98" t="s">
        <v>231</v>
      </c>
      <c r="G6" s="99" t="s">
        <v>145</v>
      </c>
      <c r="H6" s="174" t="s">
        <v>221</v>
      </c>
      <c r="I6" s="177" t="s">
        <v>4</v>
      </c>
    </row>
    <row r="7" spans="8:9" ht="11.25">
      <c r="H7" s="170"/>
      <c r="I7" s="176"/>
    </row>
    <row r="8" spans="1:9" ht="11.25">
      <c r="A8" s="5" t="s">
        <v>194</v>
      </c>
      <c r="B8" s="86">
        <v>-91619</v>
      </c>
      <c r="C8" s="86"/>
      <c r="D8" s="86">
        <v>-56760</v>
      </c>
      <c r="E8" s="86">
        <v>-18015</v>
      </c>
      <c r="F8" s="86">
        <v>0</v>
      </c>
      <c r="G8" s="104">
        <v>-166394</v>
      </c>
      <c r="H8" s="182">
        <v>0.07774416902539656</v>
      </c>
      <c r="I8" s="181">
        <v>0.3094717773508335</v>
      </c>
    </row>
    <row r="9" spans="1:9" ht="11.25">
      <c r="A9" s="5" t="s">
        <v>195</v>
      </c>
      <c r="B9" s="86">
        <v>-11929</v>
      </c>
      <c r="C9" s="86" t="s">
        <v>335</v>
      </c>
      <c r="D9" s="86">
        <v>-15413</v>
      </c>
      <c r="E9" s="86">
        <v>0</v>
      </c>
      <c r="F9" s="86">
        <v>0</v>
      </c>
      <c r="G9" s="104">
        <v>-27342</v>
      </c>
      <c r="H9" s="182">
        <v>0.23825913681445587</v>
      </c>
      <c r="I9" s="181">
        <v>0.05085265896803064</v>
      </c>
    </row>
    <row r="10" spans="1:9" ht="11.25">
      <c r="A10" s="5" t="s">
        <v>442</v>
      </c>
      <c r="B10" s="86">
        <v>-39306</v>
      </c>
      <c r="C10" s="86"/>
      <c r="D10" s="86">
        <v>-68118</v>
      </c>
      <c r="E10" s="86">
        <v>-8326</v>
      </c>
      <c r="F10" s="86">
        <v>0</v>
      </c>
      <c r="G10" s="104">
        <v>-115750</v>
      </c>
      <c r="H10" s="376">
        <v>-0.01313826295282673</v>
      </c>
      <c r="I10" s="181">
        <v>0.2152803480195138</v>
      </c>
    </row>
    <row r="11" spans="1:9" ht="12" customHeight="1">
      <c r="A11" s="5" t="s">
        <v>144</v>
      </c>
      <c r="B11" s="86">
        <v>-7607</v>
      </c>
      <c r="C11" s="86"/>
      <c r="D11" s="86">
        <v>-64775</v>
      </c>
      <c r="E11" s="86">
        <v>-4948</v>
      </c>
      <c r="F11" s="86">
        <v>0</v>
      </c>
      <c r="G11" s="104">
        <v>-77330</v>
      </c>
      <c r="H11" s="182">
        <v>-0.1524086151148134</v>
      </c>
      <c r="I11" s="181">
        <v>0.14382401133778835</v>
      </c>
    </row>
    <row r="12" spans="1:9" ht="11.25">
      <c r="A12" s="5" t="s">
        <v>196</v>
      </c>
      <c r="B12" s="86">
        <v>-24940</v>
      </c>
      <c r="C12" s="86"/>
      <c r="D12" s="86">
        <v>-51881</v>
      </c>
      <c r="E12" s="86">
        <v>0</v>
      </c>
      <c r="F12" s="86">
        <v>0</v>
      </c>
      <c r="G12" s="104">
        <v>-76821</v>
      </c>
      <c r="H12" s="182">
        <v>0.1278629316420014</v>
      </c>
      <c r="I12" s="181">
        <v>0.1428773357685276</v>
      </c>
    </row>
    <row r="13" spans="1:9" ht="11.25">
      <c r="A13" s="5" t="s">
        <v>206</v>
      </c>
      <c r="B13" s="86">
        <v>-144</v>
      </c>
      <c r="C13" s="86"/>
      <c r="D13" s="86">
        <v>-36078</v>
      </c>
      <c r="E13" s="86">
        <v>-99</v>
      </c>
      <c r="F13" s="86">
        <v>0</v>
      </c>
      <c r="G13" s="104">
        <v>-36321</v>
      </c>
      <c r="H13" s="182">
        <v>1.567944004524887</v>
      </c>
      <c r="I13" s="181">
        <v>0.06755246237941046</v>
      </c>
    </row>
    <row r="14" spans="1:9" ht="11.25">
      <c r="A14" s="5" t="s">
        <v>148</v>
      </c>
      <c r="B14" s="86">
        <v>10917</v>
      </c>
      <c r="C14" s="86"/>
      <c r="D14" s="86">
        <v>-46945</v>
      </c>
      <c r="E14" s="86">
        <v>-1685</v>
      </c>
      <c r="F14" s="86">
        <v>0</v>
      </c>
      <c r="G14" s="104">
        <v>-37713</v>
      </c>
      <c r="H14" s="301" t="s">
        <v>420</v>
      </c>
      <c r="I14" s="181">
        <v>0.07014140617589566</v>
      </c>
    </row>
    <row r="15" spans="1:9" ht="11.25">
      <c r="A15" s="2" t="s">
        <v>145</v>
      </c>
      <c r="B15" s="103">
        <v>-164628</v>
      </c>
      <c r="C15" s="103"/>
      <c r="D15" s="103">
        <v>-339970</v>
      </c>
      <c r="E15" s="103">
        <v>-33073</v>
      </c>
      <c r="F15" s="103">
        <v>0</v>
      </c>
      <c r="G15" s="103">
        <v>-537671</v>
      </c>
      <c r="H15" s="182">
        <v>0.15235380477297814</v>
      </c>
      <c r="I15" s="183">
        <v>1</v>
      </c>
    </row>
    <row r="16" spans="1:9" ht="11.25">
      <c r="A16" s="174" t="s">
        <v>221</v>
      </c>
      <c r="B16" s="376">
        <v>-0.016453382084095063</v>
      </c>
      <c r="C16" s="182"/>
      <c r="D16" s="376">
        <v>0.26536719357732264</v>
      </c>
      <c r="E16" s="376">
        <v>0.09698497462602408</v>
      </c>
      <c r="F16" s="376">
        <v>-1</v>
      </c>
      <c r="G16" s="376">
        <v>0.15235380477297814</v>
      </c>
      <c r="H16" s="170"/>
      <c r="I16" s="176"/>
    </row>
    <row r="17" spans="1:9" ht="11.25">
      <c r="A17" s="178" t="s">
        <v>4</v>
      </c>
      <c r="B17" s="181">
        <v>0.3061872408963846</v>
      </c>
      <c r="C17" s="181"/>
      <c r="D17" s="181">
        <v>0.6323011655826705</v>
      </c>
      <c r="E17" s="181">
        <v>0.061511593520944964</v>
      </c>
      <c r="F17" s="181">
        <v>0</v>
      </c>
      <c r="G17" s="183">
        <v>1</v>
      </c>
      <c r="H17" s="176"/>
      <c r="I17" s="176"/>
    </row>
    <row r="18" spans="1:7" ht="11.25" hidden="1">
      <c r="A18" s="125" t="s">
        <v>385</v>
      </c>
      <c r="B18" s="87">
        <v>0</v>
      </c>
      <c r="C18" s="87"/>
      <c r="D18" s="87">
        <v>0</v>
      </c>
      <c r="E18" s="87">
        <v>0</v>
      </c>
      <c r="F18" s="87">
        <v>0</v>
      </c>
      <c r="G18" s="87">
        <v>0</v>
      </c>
    </row>
    <row r="19" ht="11.25">
      <c r="A19" s="179"/>
    </row>
    <row r="20" ht="11.25">
      <c r="A20" s="115" t="s">
        <v>476</v>
      </c>
    </row>
    <row r="22" spans="1:8" ht="33.75">
      <c r="A22" s="100" t="s">
        <v>132</v>
      </c>
      <c r="B22" s="101" t="s">
        <v>161</v>
      </c>
      <c r="C22" s="101"/>
      <c r="D22" s="101" t="s">
        <v>141</v>
      </c>
      <c r="E22" s="101" t="s">
        <v>184</v>
      </c>
      <c r="F22" s="101" t="s">
        <v>231</v>
      </c>
      <c r="G22" s="102" t="s">
        <v>145</v>
      </c>
      <c r="H22" s="177" t="s">
        <v>4</v>
      </c>
    </row>
    <row r="23" ht="11.25">
      <c r="H23" s="176"/>
    </row>
    <row r="24" spans="1:9" ht="11.25">
      <c r="A24" s="5" t="s">
        <v>194</v>
      </c>
      <c r="B24" s="86">
        <v>-96734</v>
      </c>
      <c r="C24" s="86"/>
      <c r="D24" s="86">
        <v>-41413</v>
      </c>
      <c r="E24" s="86">
        <v>-16244</v>
      </c>
      <c r="F24" s="86">
        <v>0</v>
      </c>
      <c r="G24" s="104">
        <v>-154391</v>
      </c>
      <c r="H24" s="377">
        <v>0.3308957639015399</v>
      </c>
      <c r="I24" s="87"/>
    </row>
    <row r="25" spans="1:9" ht="11.25">
      <c r="A25" s="5" t="s">
        <v>195</v>
      </c>
      <c r="B25" s="86">
        <v>-10065</v>
      </c>
      <c r="C25" s="86" t="s">
        <v>302</v>
      </c>
      <c r="D25" s="86">
        <v>-12016</v>
      </c>
      <c r="E25" s="86">
        <v>0</v>
      </c>
      <c r="F25" s="86">
        <v>0</v>
      </c>
      <c r="G25" s="104">
        <v>-22081</v>
      </c>
      <c r="H25" s="377">
        <v>0.04732471039574783</v>
      </c>
      <c r="I25" s="87"/>
    </row>
    <row r="26" spans="1:8" ht="11.25">
      <c r="A26" s="5" t="s">
        <v>442</v>
      </c>
      <c r="B26" s="86">
        <v>-51409</v>
      </c>
      <c r="C26" s="86"/>
      <c r="D26" s="86">
        <v>-56145</v>
      </c>
      <c r="E26" s="86">
        <v>-9737</v>
      </c>
      <c r="F26" s="86">
        <v>0</v>
      </c>
      <c r="G26" s="104">
        <v>-117291</v>
      </c>
      <c r="H26" s="377">
        <v>0.2513818489664263</v>
      </c>
    </row>
    <row r="27" spans="1:8" ht="11.25">
      <c r="A27" s="5" t="s">
        <v>144</v>
      </c>
      <c r="B27" s="86">
        <v>-23294</v>
      </c>
      <c r="C27" s="86"/>
      <c r="D27" s="86">
        <v>-60632</v>
      </c>
      <c r="E27" s="86">
        <v>-7309</v>
      </c>
      <c r="F27" s="86">
        <v>0</v>
      </c>
      <c r="G27" s="104">
        <v>-91235</v>
      </c>
      <c r="H27" s="377">
        <v>0.19553779054191625</v>
      </c>
    </row>
    <row r="28" spans="1:8" ht="11.25">
      <c r="A28" s="5" t="s">
        <v>196</v>
      </c>
      <c r="B28" s="86">
        <v>-17555</v>
      </c>
      <c r="C28" s="86"/>
      <c r="D28" s="86">
        <v>-50557</v>
      </c>
      <c r="E28" s="86">
        <v>0</v>
      </c>
      <c r="F28" s="86">
        <v>0</v>
      </c>
      <c r="G28" s="104">
        <v>-68112</v>
      </c>
      <c r="H28" s="377">
        <v>0.14597983218491808</v>
      </c>
    </row>
    <row r="29" spans="1:8" ht="11.25">
      <c r="A29" s="5" t="s">
        <v>206</v>
      </c>
      <c r="B29" s="86">
        <v>-1292</v>
      </c>
      <c r="C29" s="86"/>
      <c r="D29" s="86">
        <v>-12852</v>
      </c>
      <c r="E29" s="86">
        <v>0</v>
      </c>
      <c r="F29" s="86">
        <v>0</v>
      </c>
      <c r="G29" s="104">
        <v>-14144</v>
      </c>
      <c r="H29" s="377">
        <v>0.030313876356933892</v>
      </c>
    </row>
    <row r="30" spans="1:8" ht="11.25">
      <c r="A30" s="5" t="s">
        <v>148</v>
      </c>
      <c r="B30" s="86">
        <v>32967</v>
      </c>
      <c r="C30" s="86"/>
      <c r="D30" s="86">
        <v>-35058</v>
      </c>
      <c r="E30" s="86">
        <v>3141</v>
      </c>
      <c r="F30" s="86">
        <v>-381</v>
      </c>
      <c r="G30" s="104">
        <v>669</v>
      </c>
      <c r="H30" s="377">
        <v>-0.001433822347482238</v>
      </c>
    </row>
    <row r="31" spans="1:8" ht="11.25">
      <c r="A31" s="2" t="s">
        <v>145</v>
      </c>
      <c r="B31" s="103">
        <v>-167382</v>
      </c>
      <c r="C31" s="103"/>
      <c r="D31" s="103">
        <v>-268673</v>
      </c>
      <c r="E31" s="103">
        <v>-30149</v>
      </c>
      <c r="F31" s="103">
        <v>-381</v>
      </c>
      <c r="G31" s="103">
        <v>-466585</v>
      </c>
      <c r="H31" s="377">
        <v>1</v>
      </c>
    </row>
    <row r="32" spans="1:8" ht="11.25">
      <c r="A32" s="178" t="s">
        <v>4</v>
      </c>
      <c r="B32" s="181">
        <v>0.35873849352208065</v>
      </c>
      <c r="C32" s="181"/>
      <c r="D32" s="181">
        <v>0.5758286271526089</v>
      </c>
      <c r="E32" s="181">
        <v>0.06461630785387443</v>
      </c>
      <c r="F32" s="181">
        <v>0.0008165714714360728</v>
      </c>
      <c r="G32" s="183">
        <v>1</v>
      </c>
      <c r="H32" s="176"/>
    </row>
    <row r="33" spans="2:7" ht="11.25">
      <c r="B33" s="87"/>
      <c r="C33" s="87"/>
      <c r="D33" s="87"/>
      <c r="E33" s="87"/>
      <c r="F33" s="87"/>
      <c r="G33" s="87"/>
    </row>
    <row r="34" spans="4:7" ht="11.25">
      <c r="D34" s="1"/>
      <c r="E34" s="1"/>
      <c r="F34" s="1"/>
      <c r="G34" s="1"/>
    </row>
    <row r="35" spans="1:7" ht="11.25">
      <c r="A35" s="125" t="s">
        <v>510</v>
      </c>
      <c r="B35" s="1"/>
      <c r="C35" s="1"/>
      <c r="D35" s="1"/>
      <c r="E35" s="1"/>
      <c r="F35" s="1"/>
      <c r="G35" s="1"/>
    </row>
    <row r="36" spans="1:8" s="140" customFormat="1" ht="15.75" customHeight="1">
      <c r="A36" s="488" t="s">
        <v>509</v>
      </c>
      <c r="B36" s="489"/>
      <c r="C36" s="489"/>
      <c r="D36" s="489"/>
      <c r="E36" s="489"/>
      <c r="F36" s="489"/>
      <c r="G36" s="489"/>
      <c r="H36" s="143"/>
    </row>
  </sheetData>
  <mergeCells count="1">
    <mergeCell ref="A36:G36"/>
  </mergeCells>
  <printOptions/>
  <pageMargins left="0.74" right="0.75" top="1" bottom="1" header="0.5" footer="0.5"/>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codeName="Sheet2">
    <tabColor indexed="42"/>
    <pageSetUpPr fitToPage="1"/>
  </sheetPr>
  <dimension ref="A1:L39"/>
  <sheetViews>
    <sheetView workbookViewId="0" topLeftCell="A1">
      <selection activeCell="A1" sqref="A1"/>
    </sheetView>
  </sheetViews>
  <sheetFormatPr defaultColWidth="9.00390625" defaultRowHeight="17.25" customHeight="1"/>
  <cols>
    <col min="1" max="1" width="42.50390625" style="162" customWidth="1"/>
    <col min="2" max="3" width="13.00390625" style="162" customWidth="1"/>
    <col min="4" max="7" width="11.875" style="162" customWidth="1"/>
    <col min="8" max="8" width="13.75390625" style="57" customWidth="1"/>
    <col min="9" max="16384" width="8.00390625" style="12" customWidth="1"/>
  </cols>
  <sheetData>
    <row r="1" spans="1:7" ht="38.25" customHeight="1">
      <c r="A1" s="69" t="s">
        <v>405</v>
      </c>
      <c r="B1" s="69"/>
      <c r="C1" s="69"/>
      <c r="D1" s="69"/>
      <c r="E1" s="69"/>
      <c r="F1" s="69"/>
      <c r="G1" s="69"/>
    </row>
    <row r="2" spans="1:7" ht="15" customHeight="1">
      <c r="A2" s="135"/>
      <c r="B2" s="135"/>
      <c r="C2" s="135"/>
      <c r="D2" s="135"/>
      <c r="E2" s="135"/>
      <c r="F2" s="135"/>
      <c r="G2" s="135"/>
    </row>
    <row r="3" spans="1:8" ht="15" customHeight="1">
      <c r="A3" s="171"/>
      <c r="B3" s="171"/>
      <c r="C3" s="171"/>
      <c r="D3" s="171"/>
      <c r="E3" s="171"/>
      <c r="F3" s="171"/>
      <c r="G3" s="171"/>
      <c r="H3" s="443"/>
    </row>
    <row r="4" spans="1:8" s="105" customFormat="1" ht="22.5">
      <c r="A4" s="172" t="s">
        <v>132</v>
      </c>
      <c r="B4" s="172" t="s">
        <v>519</v>
      </c>
      <c r="C4" s="172" t="s">
        <v>520</v>
      </c>
      <c r="D4" s="172" t="s">
        <v>477</v>
      </c>
      <c r="E4" s="172" t="s">
        <v>521</v>
      </c>
      <c r="F4" s="172" t="s">
        <v>522</v>
      </c>
      <c r="G4" s="172" t="s">
        <v>478</v>
      </c>
      <c r="H4" s="444" t="s">
        <v>221</v>
      </c>
    </row>
    <row r="6" spans="1:7" ht="17.25" customHeight="1">
      <c r="A6" s="135" t="s">
        <v>143</v>
      </c>
      <c r="B6" s="135"/>
      <c r="C6" s="135"/>
      <c r="D6" s="135"/>
      <c r="E6" s="135"/>
      <c r="F6" s="135"/>
      <c r="G6" s="135"/>
    </row>
    <row r="7" spans="1:8" ht="17.25" customHeight="1">
      <c r="A7" s="162" t="s">
        <v>194</v>
      </c>
      <c r="B7" s="106">
        <v>-85694</v>
      </c>
      <c r="C7" s="106">
        <v>-80700</v>
      </c>
      <c r="D7" s="106">
        <v>-166394</v>
      </c>
      <c r="E7" s="106">
        <v>-73620</v>
      </c>
      <c r="F7" s="106">
        <v>-80771</v>
      </c>
      <c r="G7" s="106">
        <v>-154391</v>
      </c>
      <c r="H7" s="57">
        <v>0.07774416902539656</v>
      </c>
    </row>
    <row r="8" spans="1:8" ht="17.25" customHeight="1">
      <c r="A8" s="162" t="s">
        <v>195</v>
      </c>
      <c r="B8" s="106">
        <v>-14367</v>
      </c>
      <c r="C8" s="106">
        <v>-12975</v>
      </c>
      <c r="D8" s="106">
        <v>-27342</v>
      </c>
      <c r="E8" s="106">
        <v>-9738</v>
      </c>
      <c r="F8" s="106">
        <v>-12343</v>
      </c>
      <c r="G8" s="106">
        <v>-22081</v>
      </c>
      <c r="H8" s="185">
        <v>0.23825913681445587</v>
      </c>
    </row>
    <row r="9" spans="2:8" ht="17.25" customHeight="1" thickBot="1">
      <c r="B9" s="186">
        <v>-100061</v>
      </c>
      <c r="C9" s="186">
        <v>-93675</v>
      </c>
      <c r="D9" s="186">
        <v>-193736</v>
      </c>
      <c r="E9" s="186">
        <v>-83358</v>
      </c>
      <c r="F9" s="186">
        <v>-93114</v>
      </c>
      <c r="G9" s="186">
        <v>-176472</v>
      </c>
      <c r="H9" s="445">
        <v>0.0978285507049277</v>
      </c>
    </row>
    <row r="10" spans="2:8" ht="17.25" customHeight="1" thickTop="1">
      <c r="B10" s="187"/>
      <c r="C10" s="187"/>
      <c r="D10" s="187"/>
      <c r="E10" s="187"/>
      <c r="F10" s="187"/>
      <c r="G10" s="187"/>
      <c r="H10" s="446"/>
    </row>
    <row r="11" spans="1:8" ht="17.25" customHeight="1" thickBot="1">
      <c r="A11" s="135" t="s">
        <v>442</v>
      </c>
      <c r="B11" s="190">
        <v>-43199</v>
      </c>
      <c r="C11" s="190">
        <v>-72551</v>
      </c>
      <c r="D11" s="190">
        <v>-115750</v>
      </c>
      <c r="E11" s="190">
        <v>-57065</v>
      </c>
      <c r="F11" s="190">
        <v>-60226</v>
      </c>
      <c r="G11" s="190">
        <v>-117291</v>
      </c>
      <c r="H11" s="447">
        <v>-0.01313826295282673</v>
      </c>
    </row>
    <row r="12" spans="2:8" ht="17.25" customHeight="1" thickTop="1">
      <c r="B12" s="188"/>
      <c r="C12" s="188"/>
      <c r="D12" s="188"/>
      <c r="E12" s="188"/>
      <c r="F12" s="188"/>
      <c r="G12" s="188"/>
      <c r="H12" s="448"/>
    </row>
    <row r="13" spans="1:8" ht="16.5" customHeight="1">
      <c r="A13" s="135" t="s">
        <v>144</v>
      </c>
      <c r="B13" s="187"/>
      <c r="C13" s="187"/>
      <c r="D13" s="187"/>
      <c r="E13" s="187"/>
      <c r="F13" s="187"/>
      <c r="G13" s="187"/>
      <c r="H13" s="446"/>
    </row>
    <row r="14" spans="1:10" ht="17.25" customHeight="1">
      <c r="A14" s="162" t="s">
        <v>198</v>
      </c>
      <c r="B14" s="106">
        <v>-8230</v>
      </c>
      <c r="C14" s="106">
        <v>-6047</v>
      </c>
      <c r="D14" s="106">
        <v>-14277</v>
      </c>
      <c r="E14" s="106">
        <v>-9604</v>
      </c>
      <c r="F14" s="106">
        <v>-6286</v>
      </c>
      <c r="G14" s="106">
        <v>-15890</v>
      </c>
      <c r="H14" s="449">
        <v>-0.10151038388923851</v>
      </c>
      <c r="J14" s="2"/>
    </row>
    <row r="15" spans="1:8" ht="17.25" customHeight="1">
      <c r="A15" s="162" t="s">
        <v>205</v>
      </c>
      <c r="B15" s="106">
        <v>-7223</v>
      </c>
      <c r="C15" s="106">
        <v>-5199</v>
      </c>
      <c r="D15" s="106">
        <v>-12422</v>
      </c>
      <c r="E15" s="106">
        <v>-7314</v>
      </c>
      <c r="F15" s="106">
        <v>-7080</v>
      </c>
      <c r="G15" s="106">
        <v>-14394</v>
      </c>
      <c r="H15" s="449">
        <v>-0.1370015284146172</v>
      </c>
    </row>
    <row r="16" spans="1:8" ht="17.25" customHeight="1">
      <c r="A16" s="162" t="s">
        <v>199</v>
      </c>
      <c r="B16" s="106">
        <v>-9724</v>
      </c>
      <c r="C16" s="106">
        <v>-6266</v>
      </c>
      <c r="D16" s="106">
        <v>-15990</v>
      </c>
      <c r="E16" s="106">
        <v>-5185</v>
      </c>
      <c r="F16" s="106">
        <v>-12963</v>
      </c>
      <c r="G16" s="106">
        <v>-18148</v>
      </c>
      <c r="H16" s="57">
        <v>-0.11891117478510028</v>
      </c>
    </row>
    <row r="17" spans="1:8" ht="17.25" customHeight="1">
      <c r="A17" s="162" t="s">
        <v>200</v>
      </c>
      <c r="B17" s="106">
        <v>-26733</v>
      </c>
      <c r="C17" s="106">
        <v>-7908</v>
      </c>
      <c r="D17" s="106">
        <v>-34641</v>
      </c>
      <c r="E17" s="106">
        <v>-13675</v>
      </c>
      <c r="F17" s="106">
        <v>-29128</v>
      </c>
      <c r="G17" s="106">
        <v>-42803</v>
      </c>
      <c r="H17" s="57">
        <v>-0.19068756862836717</v>
      </c>
    </row>
    <row r="18" spans="2:8" ht="17.25" customHeight="1" thickBot="1">
      <c r="B18" s="186">
        <v>-51910</v>
      </c>
      <c r="C18" s="186">
        <v>-25420</v>
      </c>
      <c r="D18" s="186">
        <v>-77330</v>
      </c>
      <c r="E18" s="186">
        <v>-35778</v>
      </c>
      <c r="F18" s="186">
        <v>-55457</v>
      </c>
      <c r="G18" s="186">
        <v>-91235</v>
      </c>
      <c r="H18" s="445">
        <v>-0.1524086151148134</v>
      </c>
    </row>
    <row r="19" spans="2:8" ht="17.25" customHeight="1" thickTop="1">
      <c r="B19" s="189"/>
      <c r="C19" s="189"/>
      <c r="D19" s="189"/>
      <c r="E19" s="189"/>
      <c r="F19" s="189"/>
      <c r="G19" s="189"/>
      <c r="H19" s="449"/>
    </row>
    <row r="20" spans="1:8" ht="17.25" customHeight="1" thickBot="1">
      <c r="A20" s="135" t="s">
        <v>196</v>
      </c>
      <c r="B20" s="190">
        <v>-36203</v>
      </c>
      <c r="C20" s="190">
        <v>-40618</v>
      </c>
      <c r="D20" s="190">
        <v>-76821</v>
      </c>
      <c r="E20" s="190">
        <v>-31896</v>
      </c>
      <c r="F20" s="190">
        <v>-36216</v>
      </c>
      <c r="G20" s="190">
        <v>-68112</v>
      </c>
      <c r="H20" s="447">
        <v>0.1278629316420014</v>
      </c>
    </row>
    <row r="21" spans="2:8" ht="17.25" customHeight="1" thickTop="1">
      <c r="B21" s="191"/>
      <c r="C21" s="191"/>
      <c r="D21" s="191"/>
      <c r="E21" s="191"/>
      <c r="F21" s="191"/>
      <c r="G21" s="191"/>
      <c r="H21" s="450"/>
    </row>
    <row r="22" spans="1:8" s="24" customFormat="1" ht="17.25" customHeight="1">
      <c r="A22" s="135"/>
      <c r="B22" s="192"/>
      <c r="C22" s="192"/>
      <c r="D22" s="192"/>
      <c r="E22" s="192"/>
      <c r="F22" s="192"/>
      <c r="G22" s="192"/>
      <c r="H22" s="451"/>
    </row>
    <row r="23" spans="1:8" s="24" customFormat="1" ht="17.25" customHeight="1" thickBot="1">
      <c r="A23" s="60" t="s">
        <v>206</v>
      </c>
      <c r="B23" s="190">
        <v>-11486</v>
      </c>
      <c r="C23" s="190">
        <v>-24835</v>
      </c>
      <c r="D23" s="190">
        <v>-36321</v>
      </c>
      <c r="E23" s="190">
        <v>-6319</v>
      </c>
      <c r="F23" s="190">
        <v>-7825</v>
      </c>
      <c r="G23" s="190">
        <v>-14144</v>
      </c>
      <c r="H23" s="459" t="s">
        <v>420</v>
      </c>
    </row>
    <row r="24" spans="1:8" s="24" customFormat="1" ht="17.25" customHeight="1" thickTop="1">
      <c r="A24" s="135"/>
      <c r="B24" s="192"/>
      <c r="C24" s="192"/>
      <c r="D24" s="192"/>
      <c r="E24" s="192"/>
      <c r="F24" s="192"/>
      <c r="G24" s="192"/>
      <c r="H24" s="451"/>
    </row>
    <row r="25" spans="1:8" ht="17.25" customHeight="1">
      <c r="A25" s="135" t="s">
        <v>148</v>
      </c>
      <c r="B25" s="191"/>
      <c r="C25" s="191"/>
      <c r="D25" s="191"/>
      <c r="E25" s="191"/>
      <c r="F25" s="191"/>
      <c r="G25" s="191"/>
      <c r="H25" s="450"/>
    </row>
    <row r="26" spans="1:8" ht="17.25" customHeight="1">
      <c r="A26" s="162" t="s">
        <v>175</v>
      </c>
      <c r="B26" s="106">
        <v>-3132</v>
      </c>
      <c r="C26" s="106">
        <v>-4126</v>
      </c>
      <c r="D26" s="106">
        <v>-7258</v>
      </c>
      <c r="E26" s="106">
        <v>-2195</v>
      </c>
      <c r="F26" s="106">
        <v>-3267</v>
      </c>
      <c r="G26" s="106">
        <v>-5462</v>
      </c>
      <c r="H26" s="57">
        <v>0.3288172830465031</v>
      </c>
    </row>
    <row r="27" spans="1:8" ht="17.25" customHeight="1" hidden="1">
      <c r="A27" s="162" t="s">
        <v>209</v>
      </c>
      <c r="B27" s="106"/>
      <c r="C27" s="106">
        <v>0</v>
      </c>
      <c r="D27" s="106">
        <v>0</v>
      </c>
      <c r="E27" s="106"/>
      <c r="F27" s="106">
        <v>0</v>
      </c>
      <c r="G27" s="106">
        <v>0</v>
      </c>
      <c r="H27" s="57" t="e">
        <v>#DIV/0!</v>
      </c>
    </row>
    <row r="28" spans="1:8" ht="17.25" customHeight="1">
      <c r="A28" s="162" t="s">
        <v>201</v>
      </c>
      <c r="B28" s="106">
        <v>-348</v>
      </c>
      <c r="C28" s="106">
        <v>-304</v>
      </c>
      <c r="D28" s="106">
        <v>-652</v>
      </c>
      <c r="E28" s="106">
        <v>19</v>
      </c>
      <c r="F28" s="106">
        <v>90</v>
      </c>
      <c r="G28" s="106">
        <v>109</v>
      </c>
      <c r="H28" s="133" t="s">
        <v>420</v>
      </c>
    </row>
    <row r="29" spans="1:8" ht="17.25" customHeight="1">
      <c r="A29" s="12" t="s">
        <v>197</v>
      </c>
      <c r="B29" s="193">
        <v>112</v>
      </c>
      <c r="C29" s="193">
        <v>-4228</v>
      </c>
      <c r="D29" s="193">
        <v>-4116</v>
      </c>
      <c r="E29" s="193">
        <v>-725</v>
      </c>
      <c r="F29" s="193">
        <v>-921</v>
      </c>
      <c r="G29" s="193">
        <v>-1646</v>
      </c>
      <c r="H29" s="460" t="s">
        <v>420</v>
      </c>
    </row>
    <row r="30" spans="2:8" ht="17.25" customHeight="1">
      <c r="B30" s="106">
        <v>-3368</v>
      </c>
      <c r="C30" s="106">
        <v>-8658</v>
      </c>
      <c r="D30" s="106">
        <v>-12026</v>
      </c>
      <c r="E30" s="106">
        <v>-2901</v>
      </c>
      <c r="F30" s="106">
        <v>-4098</v>
      </c>
      <c r="G30" s="106">
        <v>-6999</v>
      </c>
      <c r="H30" s="57">
        <v>0.7182454636376625</v>
      </c>
    </row>
    <row r="31" spans="1:8" ht="17.25" customHeight="1">
      <c r="A31" s="162" t="s">
        <v>202</v>
      </c>
      <c r="B31" s="106">
        <v>-37019</v>
      </c>
      <c r="C31" s="106">
        <v>-62056</v>
      </c>
      <c r="D31" s="106">
        <v>-99075</v>
      </c>
      <c r="E31" s="106">
        <v>-22757</v>
      </c>
      <c r="F31" s="106">
        <v>-44224</v>
      </c>
      <c r="G31" s="106">
        <v>-66981</v>
      </c>
      <c r="H31" s="57">
        <v>0.47915080395933174</v>
      </c>
    </row>
    <row r="32" spans="1:8" ht="17.25" customHeight="1">
      <c r="A32" s="162" t="s">
        <v>314</v>
      </c>
      <c r="B32" s="106">
        <v>28995</v>
      </c>
      <c r="C32" s="106">
        <v>44393</v>
      </c>
      <c r="D32" s="106">
        <v>73388</v>
      </c>
      <c r="E32" s="106">
        <v>34783</v>
      </c>
      <c r="F32" s="106">
        <v>39866</v>
      </c>
      <c r="G32" s="106">
        <v>74649</v>
      </c>
      <c r="H32" s="57">
        <v>-0.016892389717209876</v>
      </c>
    </row>
    <row r="33" spans="2:8" ht="17.25" customHeight="1" thickBot="1">
      <c r="B33" s="186">
        <v>-11392</v>
      </c>
      <c r="C33" s="186">
        <v>-26321</v>
      </c>
      <c r="D33" s="186">
        <v>-37713</v>
      </c>
      <c r="E33" s="186">
        <v>9125</v>
      </c>
      <c r="F33" s="186">
        <v>-8456</v>
      </c>
      <c r="G33" s="186">
        <v>669</v>
      </c>
      <c r="H33" s="452" t="s">
        <v>345</v>
      </c>
    </row>
    <row r="34" spans="2:8" ht="17.25" customHeight="1" thickTop="1">
      <c r="B34" s="191"/>
      <c r="C34" s="191"/>
      <c r="D34" s="191"/>
      <c r="E34" s="191"/>
      <c r="F34" s="191"/>
      <c r="G34" s="191"/>
      <c r="H34" s="450"/>
    </row>
    <row r="35" spans="2:8" ht="17.25" customHeight="1">
      <c r="B35" s="191"/>
      <c r="C35" s="191"/>
      <c r="D35" s="191"/>
      <c r="E35" s="191"/>
      <c r="F35" s="191"/>
      <c r="G35" s="191"/>
      <c r="H35" s="450"/>
    </row>
    <row r="36" spans="1:8" ht="17.25" customHeight="1" thickBot="1">
      <c r="A36" s="135" t="s">
        <v>145</v>
      </c>
      <c r="B36" s="186">
        <v>-254251</v>
      </c>
      <c r="C36" s="186">
        <v>-283420</v>
      </c>
      <c r="D36" s="186">
        <v>-537671</v>
      </c>
      <c r="E36" s="186">
        <v>-205291</v>
      </c>
      <c r="F36" s="186">
        <v>-261294</v>
      </c>
      <c r="G36" s="186">
        <v>-466585</v>
      </c>
      <c r="H36" s="445">
        <v>0.15235380477297814</v>
      </c>
    </row>
    <row r="37" spans="4:7" ht="17.25" customHeight="1" thickTop="1">
      <c r="D37" s="106"/>
      <c r="E37" s="106"/>
      <c r="F37" s="106"/>
      <c r="G37" s="106"/>
    </row>
    <row r="38" spans="1:7" ht="17.25" customHeight="1">
      <c r="A38" s="112"/>
      <c r="B38" s="112"/>
      <c r="C38" s="112"/>
      <c r="D38" s="112"/>
      <c r="E38" s="112"/>
      <c r="F38" s="112"/>
      <c r="G38" s="112"/>
    </row>
    <row r="39" spans="1:12" s="140" customFormat="1" ht="33.75" customHeight="1">
      <c r="A39" s="488"/>
      <c r="B39" s="488"/>
      <c r="C39" s="488"/>
      <c r="D39" s="488"/>
      <c r="E39" s="488"/>
      <c r="F39" s="488"/>
      <c r="G39" s="488"/>
      <c r="H39" s="489"/>
      <c r="I39" s="489"/>
      <c r="J39" s="489"/>
      <c r="K39" s="142"/>
      <c r="L39" s="143"/>
    </row>
  </sheetData>
  <mergeCells count="1">
    <mergeCell ref="A39:J39"/>
  </mergeCells>
  <printOptions/>
  <pageMargins left="0.75" right="0.75" top="1" bottom="1" header="0.5" footer="0.5"/>
  <pageSetup fitToHeight="1" fitToWidth="1"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sheetPr codeName="Sheet17">
    <tabColor indexed="42"/>
  </sheetPr>
  <dimension ref="A1:H103"/>
  <sheetViews>
    <sheetView workbookViewId="0" topLeftCell="A1">
      <selection activeCell="A1" sqref="A1"/>
    </sheetView>
  </sheetViews>
  <sheetFormatPr defaultColWidth="9.00390625" defaultRowHeight="14.25"/>
  <cols>
    <col min="1" max="1" width="53.75390625" style="1" bestFit="1" customWidth="1"/>
    <col min="2" max="2" width="10.125" style="1" bestFit="1" customWidth="1"/>
    <col min="3" max="3" width="10.25390625" style="1" bestFit="1" customWidth="1"/>
    <col min="4" max="4" width="9.375" style="1" bestFit="1" customWidth="1"/>
    <col min="5" max="5" width="9.625" style="1" bestFit="1" customWidth="1"/>
    <col min="6" max="6" width="10.375" style="2" bestFit="1" customWidth="1"/>
    <col min="7" max="7" width="9.00390625" style="1" customWidth="1"/>
    <col min="8" max="8" width="45.25390625" style="1" customWidth="1"/>
    <col min="9" max="16384" width="9.00390625" style="1" customWidth="1"/>
  </cols>
  <sheetData>
    <row r="1" ht="12.75">
      <c r="A1" s="69" t="s">
        <v>12</v>
      </c>
    </row>
    <row r="3" ht="11.25">
      <c r="A3" s="2" t="s">
        <v>479</v>
      </c>
    </row>
    <row r="5" spans="1:7" ht="22.5">
      <c r="A5" s="97" t="s">
        <v>132</v>
      </c>
      <c r="B5" s="98" t="s">
        <v>161</v>
      </c>
      <c r="C5" s="98" t="s">
        <v>141</v>
      </c>
      <c r="D5" s="98" t="s">
        <v>184</v>
      </c>
      <c r="E5" s="98" t="s">
        <v>231</v>
      </c>
      <c r="F5" s="99" t="s">
        <v>145</v>
      </c>
      <c r="G5" s="231"/>
    </row>
    <row r="6" spans="1:7" ht="11.25">
      <c r="A6" s="231"/>
      <c r="B6" s="343"/>
      <c r="C6" s="343"/>
      <c r="D6" s="343"/>
      <c r="E6" s="343"/>
      <c r="F6" s="344"/>
      <c r="G6" s="231"/>
    </row>
    <row r="8" spans="1:7" ht="11.25">
      <c r="A8" s="12" t="s">
        <v>55</v>
      </c>
      <c r="B8" s="6">
        <v>608439</v>
      </c>
      <c r="C8" s="6">
        <v>173844</v>
      </c>
      <c r="D8" s="6">
        <v>6189</v>
      </c>
      <c r="E8" s="6">
        <v>0</v>
      </c>
      <c r="F8" s="26">
        <v>788472</v>
      </c>
      <c r="G8" s="12"/>
    </row>
    <row r="9" spans="1:7" ht="11.25">
      <c r="A9" s="12" t="s">
        <v>120</v>
      </c>
      <c r="B9" s="6">
        <v>991798</v>
      </c>
      <c r="C9" s="6">
        <v>1024225</v>
      </c>
      <c r="D9" s="6">
        <v>137750</v>
      </c>
      <c r="E9" s="6">
        <v>0</v>
      </c>
      <c r="F9" s="26">
        <v>2153773</v>
      </c>
      <c r="G9" s="12"/>
    </row>
    <row r="10" spans="1:7" ht="11.25">
      <c r="A10" s="12" t="s">
        <v>59</v>
      </c>
      <c r="B10" s="6">
        <v>7183</v>
      </c>
      <c r="C10" s="6">
        <v>497199</v>
      </c>
      <c r="D10" s="6">
        <v>0</v>
      </c>
      <c r="E10" s="6">
        <v>0</v>
      </c>
      <c r="F10" s="26">
        <v>504382</v>
      </c>
      <c r="G10" s="12"/>
    </row>
    <row r="11" spans="1:7" ht="11.25">
      <c r="A11" s="12" t="s">
        <v>56</v>
      </c>
      <c r="B11" s="6">
        <v>350616</v>
      </c>
      <c r="C11" s="6">
        <v>443537</v>
      </c>
      <c r="D11" s="6">
        <v>0</v>
      </c>
      <c r="E11" s="6">
        <v>0</v>
      </c>
      <c r="F11" s="26">
        <v>794153</v>
      </c>
      <c r="G11" s="12"/>
    </row>
    <row r="12" spans="1:7" ht="11.25">
      <c r="A12" s="12" t="s">
        <v>57</v>
      </c>
      <c r="B12" s="6">
        <v>441749</v>
      </c>
      <c r="C12" s="6">
        <v>1526490</v>
      </c>
      <c r="D12" s="6">
        <v>16341</v>
      </c>
      <c r="E12" s="6">
        <v>0</v>
      </c>
      <c r="F12" s="26">
        <v>1984580</v>
      </c>
      <c r="G12" s="12"/>
    </row>
    <row r="13" spans="1:7" ht="11.25">
      <c r="A13" s="12" t="s">
        <v>58</v>
      </c>
      <c r="B13" s="6">
        <v>639030</v>
      </c>
      <c r="C13" s="6">
        <v>598021</v>
      </c>
      <c r="D13" s="6">
        <v>68213</v>
      </c>
      <c r="E13" s="6">
        <v>0</v>
      </c>
      <c r="F13" s="26">
        <v>1305264</v>
      </c>
      <c r="G13" s="12"/>
    </row>
    <row r="14" spans="1:7" ht="11.25">
      <c r="A14" s="12" t="s">
        <v>60</v>
      </c>
      <c r="B14" s="6">
        <v>809113</v>
      </c>
      <c r="C14" s="6">
        <v>13711</v>
      </c>
      <c r="D14" s="6">
        <v>307316</v>
      </c>
      <c r="E14" s="6">
        <v>732</v>
      </c>
      <c r="F14" s="26">
        <v>1130872</v>
      </c>
      <c r="G14" s="12"/>
    </row>
    <row r="15" spans="1:7" ht="11.25">
      <c r="A15" s="12" t="s">
        <v>121</v>
      </c>
      <c r="B15" s="6">
        <v>7487413</v>
      </c>
      <c r="C15" s="6">
        <v>5731424</v>
      </c>
      <c r="D15" s="6">
        <v>827298</v>
      </c>
      <c r="E15" s="6">
        <v>0</v>
      </c>
      <c r="F15" s="26">
        <v>14046135</v>
      </c>
      <c r="G15" s="12"/>
    </row>
    <row r="16" spans="1:7" ht="11.25">
      <c r="A16" s="12" t="s">
        <v>449</v>
      </c>
      <c r="B16" s="6">
        <v>4905922</v>
      </c>
      <c r="C16" s="6">
        <v>831507</v>
      </c>
      <c r="D16" s="6">
        <v>345546</v>
      </c>
      <c r="E16" s="6">
        <v>0</v>
      </c>
      <c r="F16" s="26">
        <v>6082975</v>
      </c>
      <c r="G16" s="231"/>
    </row>
    <row r="17" spans="1:7" ht="11.25" hidden="1">
      <c r="A17" s="12"/>
      <c r="B17" s="6">
        <v>166579</v>
      </c>
      <c r="C17" s="6">
        <v>-47</v>
      </c>
      <c r="D17" s="6">
        <v>-538</v>
      </c>
      <c r="E17" s="6">
        <v>0</v>
      </c>
      <c r="F17" s="26">
        <v>165994</v>
      </c>
      <c r="G17" s="231"/>
    </row>
    <row r="18" spans="1:6" ht="11.25" hidden="1">
      <c r="A18" s="12"/>
      <c r="B18" s="6">
        <v>4739343</v>
      </c>
      <c r="C18" s="6">
        <v>831554</v>
      </c>
      <c r="D18" s="6">
        <v>346084</v>
      </c>
      <c r="E18" s="6">
        <v>0</v>
      </c>
      <c r="F18" s="26">
        <v>5916981</v>
      </c>
    </row>
    <row r="19" spans="1:7" ht="11.25">
      <c r="A19" s="12" t="s">
        <v>122</v>
      </c>
      <c r="B19" s="6">
        <v>79794</v>
      </c>
      <c r="C19" s="6">
        <v>9</v>
      </c>
      <c r="D19" s="6">
        <v>2773</v>
      </c>
      <c r="E19" s="6">
        <v>0</v>
      </c>
      <c r="F19" s="26">
        <v>82576</v>
      </c>
      <c r="G19" s="12"/>
    </row>
    <row r="20" spans="1:7" ht="11.25">
      <c r="A20" s="12" t="s">
        <v>61</v>
      </c>
      <c r="B20" s="6">
        <v>44649</v>
      </c>
      <c r="C20" s="6">
        <v>29017</v>
      </c>
      <c r="D20" s="6">
        <v>10827</v>
      </c>
      <c r="E20" s="6">
        <v>0</v>
      </c>
      <c r="F20" s="26">
        <v>84493</v>
      </c>
      <c r="G20" s="12"/>
    </row>
    <row r="21" spans="1:7" ht="11.25">
      <c r="A21" s="12" t="s">
        <v>41</v>
      </c>
      <c r="B21" s="6">
        <v>570823</v>
      </c>
      <c r="C21" s="6">
        <v>303332</v>
      </c>
      <c r="D21" s="6">
        <v>8054</v>
      </c>
      <c r="E21" s="6">
        <v>0</v>
      </c>
      <c r="F21" s="26">
        <v>882209</v>
      </c>
      <c r="G21" s="12"/>
    </row>
    <row r="22" spans="1:7" ht="11.25">
      <c r="A22" s="12" t="s">
        <v>316</v>
      </c>
      <c r="B22" s="6">
        <v>127586</v>
      </c>
      <c r="C22" s="6">
        <v>10226</v>
      </c>
      <c r="D22" s="6">
        <v>3540</v>
      </c>
      <c r="E22" s="6">
        <v>0</v>
      </c>
      <c r="F22" s="26">
        <v>141352</v>
      </c>
      <c r="G22" s="12"/>
    </row>
    <row r="23" spans="1:7" ht="11.25">
      <c r="A23" s="12" t="s">
        <v>42</v>
      </c>
      <c r="B23" s="6">
        <v>0</v>
      </c>
      <c r="C23" s="6">
        <v>134975</v>
      </c>
      <c r="D23" s="6">
        <v>0</v>
      </c>
      <c r="E23" s="6">
        <v>0</v>
      </c>
      <c r="F23" s="26">
        <v>134975</v>
      </c>
      <c r="G23" s="12"/>
    </row>
    <row r="24" spans="1:7" ht="11.25">
      <c r="A24" s="12" t="s">
        <v>62</v>
      </c>
      <c r="B24" s="6">
        <v>215068.34</v>
      </c>
      <c r="C24" s="6">
        <v>20789</v>
      </c>
      <c r="D24" s="6">
        <v>36074.66</v>
      </c>
      <c r="E24" s="6">
        <v>0</v>
      </c>
      <c r="F24" s="26">
        <v>271932</v>
      </c>
      <c r="G24" s="12"/>
    </row>
    <row r="25" spans="1:7" ht="11.25">
      <c r="A25" s="12" t="s">
        <v>63</v>
      </c>
      <c r="B25" s="7">
        <v>25044</v>
      </c>
      <c r="C25" s="7">
        <v>4618</v>
      </c>
      <c r="D25" s="7">
        <v>1844</v>
      </c>
      <c r="E25" s="7">
        <v>0</v>
      </c>
      <c r="F25" s="111">
        <v>31506</v>
      </c>
      <c r="G25" s="12"/>
    </row>
    <row r="26" spans="1:7" ht="11.25">
      <c r="A26" s="12"/>
      <c r="B26" s="26">
        <v>17304227.34</v>
      </c>
      <c r="C26" s="26">
        <v>11342924</v>
      </c>
      <c r="D26" s="26">
        <v>1771765.66</v>
      </c>
      <c r="E26" s="26">
        <v>732</v>
      </c>
      <c r="F26" s="26">
        <v>30419649</v>
      </c>
      <c r="G26" s="12"/>
    </row>
    <row r="27" spans="1:7" ht="11.25">
      <c r="A27" s="12" t="s">
        <v>319</v>
      </c>
      <c r="B27" s="6"/>
      <c r="C27" s="6"/>
      <c r="D27" s="6"/>
      <c r="E27" s="6"/>
      <c r="F27" s="26"/>
      <c r="G27" s="231"/>
    </row>
    <row r="28" spans="1:7" ht="11.25">
      <c r="A28" s="145" t="s">
        <v>320</v>
      </c>
      <c r="B28" s="6">
        <v>0</v>
      </c>
      <c r="C28" s="6">
        <v>2878894</v>
      </c>
      <c r="D28" s="6">
        <v>0</v>
      </c>
      <c r="E28" s="6">
        <v>0</v>
      </c>
      <c r="F28" s="26">
        <v>2878894</v>
      </c>
      <c r="G28" s="231"/>
    </row>
    <row r="29" spans="1:6" ht="11.25">
      <c r="A29" s="145" t="s">
        <v>295</v>
      </c>
      <c r="B29" s="6">
        <v>0</v>
      </c>
      <c r="C29" s="6">
        <v>805009</v>
      </c>
      <c r="D29" s="6">
        <v>0</v>
      </c>
      <c r="E29" s="6">
        <v>0</v>
      </c>
      <c r="F29" s="26">
        <v>805009</v>
      </c>
    </row>
    <row r="30" spans="1:6" ht="12" thickBot="1">
      <c r="A30" s="2" t="s">
        <v>149</v>
      </c>
      <c r="B30" s="203">
        <v>17304227.34</v>
      </c>
      <c r="C30" s="203">
        <v>15026827</v>
      </c>
      <c r="D30" s="203">
        <v>1771765.66</v>
      </c>
      <c r="E30" s="203">
        <v>732</v>
      </c>
      <c r="F30" s="203">
        <v>34103552</v>
      </c>
    </row>
    <row r="31" spans="1:6" ht="12" thickTop="1">
      <c r="A31" s="2"/>
      <c r="B31" s="247"/>
      <c r="C31" s="247"/>
      <c r="D31" s="247"/>
      <c r="E31" s="247"/>
      <c r="F31" s="247"/>
    </row>
    <row r="32" spans="1:6" ht="11.25">
      <c r="A32" s="26" t="s">
        <v>181</v>
      </c>
      <c r="B32" s="247"/>
      <c r="C32" s="247"/>
      <c r="D32" s="247"/>
      <c r="E32" s="247"/>
      <c r="F32" s="247"/>
    </row>
    <row r="33" spans="1:6" ht="11.25">
      <c r="A33" s="12" t="s">
        <v>123</v>
      </c>
      <c r="B33" s="6">
        <v>2856335</v>
      </c>
      <c r="C33" s="6">
        <v>583079</v>
      </c>
      <c r="D33" s="6">
        <v>49618</v>
      </c>
      <c r="E33" s="6">
        <v>0</v>
      </c>
      <c r="F33" s="247">
        <v>3489032</v>
      </c>
    </row>
    <row r="34" spans="1:6" ht="11.25">
      <c r="A34" s="12" t="s">
        <v>523</v>
      </c>
      <c r="B34" s="6">
        <v>1778438</v>
      </c>
      <c r="C34" s="6">
        <v>0</v>
      </c>
      <c r="D34" s="6">
        <v>0</v>
      </c>
      <c r="E34" s="6">
        <v>0</v>
      </c>
      <c r="F34" s="247">
        <v>1778438</v>
      </c>
    </row>
    <row r="35" spans="1:6" ht="11.25">
      <c r="A35" s="12" t="s">
        <v>58</v>
      </c>
      <c r="B35" s="6">
        <v>192469</v>
      </c>
      <c r="C35" s="6">
        <v>633036</v>
      </c>
      <c r="D35" s="6">
        <v>56072</v>
      </c>
      <c r="E35" s="6">
        <v>0</v>
      </c>
      <c r="F35" s="247">
        <v>881577</v>
      </c>
    </row>
    <row r="36" spans="1:6" ht="11.25">
      <c r="A36" s="12" t="s">
        <v>64</v>
      </c>
      <c r="B36" s="6">
        <v>192987</v>
      </c>
      <c r="C36" s="6">
        <v>257593</v>
      </c>
      <c r="D36" s="6">
        <v>0</v>
      </c>
      <c r="E36" s="6">
        <v>0</v>
      </c>
      <c r="F36" s="247">
        <v>450580</v>
      </c>
    </row>
    <row r="37" spans="1:6" ht="11.25">
      <c r="A37" s="12" t="s">
        <v>65</v>
      </c>
      <c r="B37" s="6">
        <v>287585</v>
      </c>
      <c r="C37" s="6">
        <v>94799</v>
      </c>
      <c r="D37" s="6">
        <v>0</v>
      </c>
      <c r="E37" s="6">
        <v>0</v>
      </c>
      <c r="F37" s="247">
        <v>382384</v>
      </c>
    </row>
    <row r="38" spans="1:6" ht="11.25">
      <c r="A38" s="12" t="s">
        <v>124</v>
      </c>
      <c r="B38" s="6">
        <v>4442854</v>
      </c>
      <c r="C38" s="6">
        <v>7142356</v>
      </c>
      <c r="D38" s="6">
        <v>547910</v>
      </c>
      <c r="E38" s="6">
        <v>0</v>
      </c>
      <c r="F38" s="247">
        <v>12133120</v>
      </c>
    </row>
    <row r="39" spans="1:6" ht="11.25">
      <c r="A39" s="12" t="s">
        <v>125</v>
      </c>
      <c r="B39" s="6">
        <v>222963</v>
      </c>
      <c r="C39" s="6">
        <v>156097</v>
      </c>
      <c r="D39" s="6">
        <v>398709</v>
      </c>
      <c r="E39" s="6">
        <v>0</v>
      </c>
      <c r="F39" s="247">
        <v>777769</v>
      </c>
    </row>
    <row r="40" spans="1:6" ht="11.25">
      <c r="A40" s="12" t="s">
        <v>465</v>
      </c>
      <c r="B40" s="6">
        <v>4627586</v>
      </c>
      <c r="C40" s="6">
        <v>783552</v>
      </c>
      <c r="D40" s="6">
        <v>349070</v>
      </c>
      <c r="E40" s="6">
        <v>0</v>
      </c>
      <c r="F40" s="247">
        <v>5760208</v>
      </c>
    </row>
    <row r="41" spans="1:6" ht="11.25">
      <c r="A41" s="12" t="s">
        <v>67</v>
      </c>
      <c r="B41" s="6">
        <v>52497</v>
      </c>
      <c r="C41" s="6">
        <v>78662</v>
      </c>
      <c r="D41" s="6">
        <v>1497</v>
      </c>
      <c r="E41" s="6">
        <v>0</v>
      </c>
      <c r="F41" s="247">
        <v>132656</v>
      </c>
    </row>
    <row r="42" spans="1:6" ht="11.25">
      <c r="A42" s="12" t="s">
        <v>66</v>
      </c>
      <c r="B42" s="6">
        <v>41856</v>
      </c>
      <c r="C42" s="6">
        <v>37316</v>
      </c>
      <c r="D42" s="6">
        <v>0</v>
      </c>
      <c r="E42" s="6">
        <v>0</v>
      </c>
      <c r="F42" s="247">
        <v>79172</v>
      </c>
    </row>
    <row r="43" spans="1:6" ht="11.25">
      <c r="A43" s="12" t="s">
        <v>43</v>
      </c>
      <c r="B43" s="6">
        <v>661067</v>
      </c>
      <c r="C43" s="6">
        <v>586488</v>
      </c>
      <c r="D43" s="6">
        <v>31741</v>
      </c>
      <c r="E43" s="6">
        <v>77</v>
      </c>
      <c r="F43" s="247">
        <v>1279373</v>
      </c>
    </row>
    <row r="44" spans="1:6" ht="11.25">
      <c r="A44" s="12" t="s">
        <v>282</v>
      </c>
      <c r="B44" s="7">
        <v>0</v>
      </c>
      <c r="C44" s="7">
        <v>0</v>
      </c>
      <c r="D44" s="7">
        <v>0</v>
      </c>
      <c r="E44" s="7">
        <v>0</v>
      </c>
      <c r="F44" s="248">
        <v>0</v>
      </c>
    </row>
    <row r="45" spans="1:6" ht="11.25">
      <c r="A45" s="12"/>
      <c r="B45" s="247">
        <v>15356637</v>
      </c>
      <c r="C45" s="247">
        <v>10352978</v>
      </c>
      <c r="D45" s="247">
        <v>1434617</v>
      </c>
      <c r="E45" s="247">
        <v>77</v>
      </c>
      <c r="F45" s="247">
        <v>27144309</v>
      </c>
    </row>
    <row r="46" spans="1:6" ht="11.25">
      <c r="A46" s="12" t="s">
        <v>54</v>
      </c>
      <c r="B46" s="247"/>
      <c r="C46" s="247"/>
      <c r="D46" s="247"/>
      <c r="E46" s="247"/>
      <c r="F46" s="247"/>
    </row>
    <row r="47" spans="1:6" ht="11.25">
      <c r="A47" s="12" t="s">
        <v>68</v>
      </c>
      <c r="B47" s="249">
        <v>0</v>
      </c>
      <c r="C47" s="249">
        <v>2862916</v>
      </c>
      <c r="D47" s="249">
        <v>0</v>
      </c>
      <c r="E47" s="249">
        <v>0</v>
      </c>
      <c r="F47" s="247">
        <v>2862916</v>
      </c>
    </row>
    <row r="48" spans="1:6" ht="11.25">
      <c r="A48" s="12" t="s">
        <v>69</v>
      </c>
      <c r="B48" s="249">
        <v>0</v>
      </c>
      <c r="C48" s="249">
        <v>15978</v>
      </c>
      <c r="D48" s="249">
        <v>0</v>
      </c>
      <c r="E48" s="249">
        <v>0</v>
      </c>
      <c r="F48" s="247">
        <v>15978</v>
      </c>
    </row>
    <row r="49" spans="1:6" ht="11.25">
      <c r="A49" s="12" t="s">
        <v>70</v>
      </c>
      <c r="B49" s="250">
        <v>0</v>
      </c>
      <c r="C49" s="250">
        <v>805009</v>
      </c>
      <c r="D49" s="250">
        <v>0</v>
      </c>
      <c r="E49" s="250">
        <v>0</v>
      </c>
      <c r="F49" s="248">
        <v>805009</v>
      </c>
    </row>
    <row r="50" spans="1:6" ht="11.25">
      <c r="A50" s="12"/>
      <c r="B50" s="247">
        <v>15356637</v>
      </c>
      <c r="C50" s="247">
        <v>14036881</v>
      </c>
      <c r="D50" s="247">
        <v>1434617</v>
      </c>
      <c r="E50" s="247">
        <v>77</v>
      </c>
      <c r="F50" s="247">
        <v>30828212</v>
      </c>
    </row>
    <row r="51" spans="1:6" ht="11.25">
      <c r="A51" s="12" t="s">
        <v>71</v>
      </c>
      <c r="B51" s="249">
        <v>737212</v>
      </c>
      <c r="C51" s="249">
        <v>292162</v>
      </c>
      <c r="D51" s="249">
        <v>35947</v>
      </c>
      <c r="E51" s="249">
        <v>0</v>
      </c>
      <c r="F51" s="247">
        <v>1065321</v>
      </c>
    </row>
    <row r="52" spans="2:6" ht="12" thickBot="1">
      <c r="B52" s="203">
        <v>16093849</v>
      </c>
      <c r="C52" s="203">
        <v>14329043</v>
      </c>
      <c r="D52" s="203">
        <v>1470564</v>
      </c>
      <c r="E52" s="203">
        <v>77</v>
      </c>
      <c r="F52" s="203">
        <v>31893533</v>
      </c>
    </row>
    <row r="53" ht="12" thickTop="1"/>
    <row r="56" ht="11.25">
      <c r="A56" s="2" t="s">
        <v>386</v>
      </c>
    </row>
    <row r="58" spans="1:6" ht="22.5">
      <c r="A58" s="97" t="s">
        <v>132</v>
      </c>
      <c r="B58" s="98" t="s">
        <v>161</v>
      </c>
      <c r="C58" s="98" t="s">
        <v>141</v>
      </c>
      <c r="D58" s="98" t="s">
        <v>184</v>
      </c>
      <c r="E58" s="98" t="s">
        <v>231</v>
      </c>
      <c r="F58" s="99" t="s">
        <v>145</v>
      </c>
    </row>
    <row r="59" spans="1:6" ht="11.25">
      <c r="A59" s="231"/>
      <c r="B59" s="343"/>
      <c r="C59" s="343"/>
      <c r="D59" s="343"/>
      <c r="E59" s="343"/>
      <c r="F59" s="344"/>
    </row>
    <row r="61" spans="1:8" ht="11.25">
      <c r="A61" s="12" t="s">
        <v>55</v>
      </c>
      <c r="B61" s="6">
        <v>30861</v>
      </c>
      <c r="C61" s="6">
        <v>59919</v>
      </c>
      <c r="D61" s="6">
        <v>11971</v>
      </c>
      <c r="E61" s="6">
        <v>0</v>
      </c>
      <c r="F61" s="26">
        <v>102751</v>
      </c>
      <c r="H61" s="12"/>
    </row>
    <row r="62" spans="1:8" ht="11.25">
      <c r="A62" s="12" t="s">
        <v>120</v>
      </c>
      <c r="B62" s="6">
        <v>766413</v>
      </c>
      <c r="C62" s="6">
        <v>1589541</v>
      </c>
      <c r="D62" s="6">
        <v>75008</v>
      </c>
      <c r="E62" s="6">
        <v>807</v>
      </c>
      <c r="F62" s="26">
        <v>2431769</v>
      </c>
      <c r="H62" s="12"/>
    </row>
    <row r="63" spans="1:8" ht="11.25">
      <c r="A63" s="12" t="s">
        <v>59</v>
      </c>
      <c r="B63" s="6">
        <v>23210</v>
      </c>
      <c r="C63" s="6">
        <v>525392</v>
      </c>
      <c r="D63" s="6">
        <v>0</v>
      </c>
      <c r="E63" s="6">
        <v>0</v>
      </c>
      <c r="F63" s="26">
        <v>548602</v>
      </c>
      <c r="H63" s="12"/>
    </row>
    <row r="64" spans="1:8" ht="11.25">
      <c r="A64" s="12" t="s">
        <v>56</v>
      </c>
      <c r="B64" s="6">
        <v>1979936</v>
      </c>
      <c r="C64" s="6">
        <v>344702</v>
      </c>
      <c r="D64" s="6">
        <v>0</v>
      </c>
      <c r="E64" s="6">
        <v>0</v>
      </c>
      <c r="F64" s="26">
        <v>2324638</v>
      </c>
      <c r="H64" s="12"/>
    </row>
    <row r="65" spans="1:8" ht="11.25">
      <c r="A65" s="12" t="s">
        <v>57</v>
      </c>
      <c r="B65" s="6">
        <v>491270</v>
      </c>
      <c r="C65" s="6">
        <v>1456159</v>
      </c>
      <c r="D65" s="6">
        <v>67715</v>
      </c>
      <c r="E65" s="6">
        <v>0</v>
      </c>
      <c r="F65" s="26">
        <v>2015144</v>
      </c>
      <c r="H65" s="12"/>
    </row>
    <row r="66" spans="1:8" ht="11.25">
      <c r="A66" s="12" t="s">
        <v>58</v>
      </c>
      <c r="B66" s="6">
        <v>254268</v>
      </c>
      <c r="C66" s="6">
        <v>403375</v>
      </c>
      <c r="D66" s="6">
        <v>66849</v>
      </c>
      <c r="E66" s="6">
        <v>0</v>
      </c>
      <c r="F66" s="26">
        <v>724492</v>
      </c>
      <c r="H66" s="12"/>
    </row>
    <row r="67" spans="1:8" ht="11.25">
      <c r="A67" s="12" t="s">
        <v>60</v>
      </c>
      <c r="B67" s="6">
        <v>1391172</v>
      </c>
      <c r="C67" s="6">
        <v>29182</v>
      </c>
      <c r="D67" s="6">
        <v>356247</v>
      </c>
      <c r="E67" s="6">
        <v>0</v>
      </c>
      <c r="F67" s="26">
        <v>1776601</v>
      </c>
      <c r="H67" s="12"/>
    </row>
    <row r="68" spans="1:8" ht="11.25">
      <c r="A68" s="12" t="s">
        <v>121</v>
      </c>
      <c r="B68" s="6">
        <v>4003454</v>
      </c>
      <c r="C68" s="6">
        <v>4860184</v>
      </c>
      <c r="D68" s="6">
        <v>663442</v>
      </c>
      <c r="E68" s="6">
        <v>0</v>
      </c>
      <c r="F68" s="26">
        <v>9527080</v>
      </c>
      <c r="H68" s="12"/>
    </row>
    <row r="69" spans="1:8" ht="11.25">
      <c r="A69" s="12" t="s">
        <v>449</v>
      </c>
      <c r="B69" s="6">
        <v>0</v>
      </c>
      <c r="C69" s="6">
        <v>831742</v>
      </c>
      <c r="D69" s="6">
        <v>0</v>
      </c>
      <c r="E69" s="6">
        <v>0</v>
      </c>
      <c r="F69" s="26">
        <v>831742</v>
      </c>
      <c r="H69" s="12"/>
    </row>
    <row r="70" spans="1:8" ht="11.25">
      <c r="A70" s="12" t="s">
        <v>122</v>
      </c>
      <c r="B70" s="6">
        <v>53165</v>
      </c>
      <c r="C70" s="6">
        <v>11</v>
      </c>
      <c r="D70" s="6">
        <v>17156</v>
      </c>
      <c r="E70" s="6">
        <v>0</v>
      </c>
      <c r="F70" s="26">
        <v>70332</v>
      </c>
      <c r="H70" s="12"/>
    </row>
    <row r="71" spans="1:8" ht="11.25">
      <c r="A71" s="12" t="s">
        <v>61</v>
      </c>
      <c r="B71" s="6">
        <v>22648</v>
      </c>
      <c r="C71" s="6">
        <v>31265</v>
      </c>
      <c r="D71" s="6">
        <v>5481</v>
      </c>
      <c r="E71" s="6">
        <v>0</v>
      </c>
      <c r="F71" s="26">
        <v>59394</v>
      </c>
      <c r="H71" s="12"/>
    </row>
    <row r="72" spans="1:8" ht="11.25">
      <c r="A72" s="12" t="s">
        <v>41</v>
      </c>
      <c r="B72" s="6">
        <v>931827</v>
      </c>
      <c r="C72" s="6">
        <v>481288</v>
      </c>
      <c r="D72" s="6">
        <v>7440</v>
      </c>
      <c r="E72" s="6">
        <v>126</v>
      </c>
      <c r="F72" s="26">
        <v>1420681</v>
      </c>
      <c r="H72" s="12"/>
    </row>
    <row r="73" spans="1:8" ht="11.25">
      <c r="A73" s="12" t="s">
        <v>316</v>
      </c>
      <c r="B73" s="6">
        <v>120588</v>
      </c>
      <c r="C73" s="6">
        <v>8763</v>
      </c>
      <c r="D73" s="6">
        <v>2154</v>
      </c>
      <c r="E73" s="6">
        <v>0</v>
      </c>
      <c r="F73" s="26">
        <v>131505</v>
      </c>
      <c r="H73" s="12"/>
    </row>
    <row r="74" spans="1:8" ht="11.25">
      <c r="A74" s="12" t="s">
        <v>42</v>
      </c>
      <c r="B74" s="6">
        <v>0</v>
      </c>
      <c r="C74" s="6">
        <v>85424</v>
      </c>
      <c r="D74" s="6">
        <v>0</v>
      </c>
      <c r="E74" s="6">
        <v>0</v>
      </c>
      <c r="F74" s="26">
        <v>85424</v>
      </c>
      <c r="H74" s="12"/>
    </row>
    <row r="75" spans="1:8" ht="11.25">
      <c r="A75" s="12" t="s">
        <v>62</v>
      </c>
      <c r="B75" s="6">
        <v>152702.59</v>
      </c>
      <c r="C75" s="6">
        <v>26921</v>
      </c>
      <c r="D75" s="6">
        <v>16259.41</v>
      </c>
      <c r="E75" s="6">
        <v>0</v>
      </c>
      <c r="F75" s="26">
        <v>195883</v>
      </c>
      <c r="H75" s="12"/>
    </row>
    <row r="76" spans="1:8" ht="11.25">
      <c r="A76" s="12" t="s">
        <v>63</v>
      </c>
      <c r="B76" s="7">
        <v>17628</v>
      </c>
      <c r="C76" s="7">
        <v>17979</v>
      </c>
      <c r="D76" s="7">
        <v>222</v>
      </c>
      <c r="E76" s="7">
        <v>0</v>
      </c>
      <c r="F76" s="111">
        <v>35829</v>
      </c>
      <c r="H76" s="12"/>
    </row>
    <row r="77" spans="1:8" ht="11.25">
      <c r="A77" s="12"/>
      <c r="B77" s="26">
        <v>10239142.59</v>
      </c>
      <c r="C77" s="26">
        <v>10751847</v>
      </c>
      <c r="D77" s="26">
        <v>1289944.41</v>
      </c>
      <c r="E77" s="26">
        <v>933</v>
      </c>
      <c r="F77" s="26">
        <v>22281867</v>
      </c>
      <c r="H77" s="12"/>
    </row>
    <row r="78" spans="1:8" ht="11.25">
      <c r="A78" s="12" t="s">
        <v>319</v>
      </c>
      <c r="B78" s="6"/>
      <c r="C78" s="6"/>
      <c r="D78" s="6"/>
      <c r="E78" s="6"/>
      <c r="F78" s="26"/>
      <c r="H78" s="12"/>
    </row>
    <row r="79" spans="1:8" ht="11.25">
      <c r="A79" s="145" t="s">
        <v>320</v>
      </c>
      <c r="B79" s="6">
        <v>0</v>
      </c>
      <c r="C79" s="6">
        <v>3024997</v>
      </c>
      <c r="D79" s="6">
        <v>0</v>
      </c>
      <c r="E79" s="6">
        <v>0</v>
      </c>
      <c r="F79" s="26">
        <v>3024997</v>
      </c>
      <c r="H79" s="12"/>
    </row>
    <row r="80" spans="1:8" ht="11.25">
      <c r="A80" s="145" t="s">
        <v>295</v>
      </c>
      <c r="B80" s="6">
        <v>0</v>
      </c>
      <c r="C80" s="6">
        <v>992824</v>
      </c>
      <c r="D80" s="6">
        <v>0</v>
      </c>
      <c r="E80" s="6">
        <v>0</v>
      </c>
      <c r="F80" s="26">
        <v>992824</v>
      </c>
      <c r="H80" s="12"/>
    </row>
    <row r="81" spans="1:6" ht="12" thickBot="1">
      <c r="A81" s="2" t="s">
        <v>149</v>
      </c>
      <c r="B81" s="203">
        <v>10239142.59</v>
      </c>
      <c r="C81" s="203">
        <v>14769668</v>
      </c>
      <c r="D81" s="203">
        <v>1289944.41</v>
      </c>
      <c r="E81" s="203">
        <v>933</v>
      </c>
      <c r="F81" s="203">
        <v>26299688</v>
      </c>
    </row>
    <row r="82" spans="1:6" ht="12" thickTop="1">
      <c r="A82" s="2"/>
      <c r="B82" s="247"/>
      <c r="C82" s="247"/>
      <c r="D82" s="247"/>
      <c r="E82" s="247"/>
      <c r="F82" s="247"/>
    </row>
    <row r="83" spans="1:6" ht="11.25">
      <c r="A83" s="26" t="s">
        <v>181</v>
      </c>
      <c r="B83" s="247"/>
      <c r="C83" s="247"/>
      <c r="D83" s="247"/>
      <c r="E83" s="247"/>
      <c r="F83" s="247"/>
    </row>
    <row r="84" spans="1:6" ht="11.25">
      <c r="A84" s="12" t="s">
        <v>123</v>
      </c>
      <c r="B84" s="249">
        <v>1434204</v>
      </c>
      <c r="C84" s="249">
        <v>912891</v>
      </c>
      <c r="D84" s="249">
        <v>0</v>
      </c>
      <c r="E84" s="249">
        <v>0</v>
      </c>
      <c r="F84" s="247">
        <v>2347095</v>
      </c>
    </row>
    <row r="85" spans="1:6" ht="11.25">
      <c r="A85" s="12" t="s">
        <v>58</v>
      </c>
      <c r="B85" s="249">
        <v>71648</v>
      </c>
      <c r="C85" s="249">
        <v>399402</v>
      </c>
      <c r="D85" s="249">
        <v>38869</v>
      </c>
      <c r="E85" s="249">
        <v>0</v>
      </c>
      <c r="F85" s="247">
        <v>509919</v>
      </c>
    </row>
    <row r="86" spans="1:6" ht="11.25">
      <c r="A86" s="12" t="s">
        <v>64</v>
      </c>
      <c r="B86" s="249">
        <v>96252</v>
      </c>
      <c r="C86" s="249">
        <v>225611</v>
      </c>
      <c r="D86" s="249">
        <v>0</v>
      </c>
      <c r="E86" s="249">
        <v>0</v>
      </c>
      <c r="F86" s="247">
        <v>321863</v>
      </c>
    </row>
    <row r="87" spans="1:6" ht="11.25">
      <c r="A87" s="12" t="s">
        <v>65</v>
      </c>
      <c r="B87" s="249">
        <v>1598127</v>
      </c>
      <c r="C87" s="249">
        <v>167544</v>
      </c>
      <c r="D87" s="249">
        <v>0</v>
      </c>
      <c r="E87" s="249">
        <v>0</v>
      </c>
      <c r="F87" s="247">
        <v>1765671</v>
      </c>
    </row>
    <row r="88" spans="1:6" ht="11.25">
      <c r="A88" s="12" t="s">
        <v>124</v>
      </c>
      <c r="B88" s="249">
        <v>3786317</v>
      </c>
      <c r="C88" s="249">
        <v>6412782</v>
      </c>
      <c r="D88" s="249">
        <v>451003</v>
      </c>
      <c r="E88" s="249">
        <v>0</v>
      </c>
      <c r="F88" s="247">
        <v>10650102</v>
      </c>
    </row>
    <row r="89" spans="1:6" ht="11.25">
      <c r="A89" s="12" t="s">
        <v>125</v>
      </c>
      <c r="B89" s="249">
        <v>681531</v>
      </c>
      <c r="C89" s="249">
        <v>94613</v>
      </c>
      <c r="D89" s="249">
        <v>477608</v>
      </c>
      <c r="E89" s="249">
        <v>0</v>
      </c>
      <c r="F89" s="247">
        <v>1253752</v>
      </c>
    </row>
    <row r="90" spans="1:6" ht="11.25">
      <c r="A90" s="12" t="s">
        <v>465</v>
      </c>
      <c r="B90" s="249">
        <v>0</v>
      </c>
      <c r="C90" s="249">
        <v>826627</v>
      </c>
      <c r="D90" s="249">
        <v>0</v>
      </c>
      <c r="E90" s="249">
        <v>0</v>
      </c>
      <c r="F90" s="247">
        <v>826627</v>
      </c>
    </row>
    <row r="91" spans="1:6" ht="11.25">
      <c r="A91" s="12" t="s">
        <v>67</v>
      </c>
      <c r="B91" s="249">
        <v>38206</v>
      </c>
      <c r="C91" s="249">
        <v>70995</v>
      </c>
      <c r="D91" s="249">
        <v>4766</v>
      </c>
      <c r="E91" s="249">
        <v>0</v>
      </c>
      <c r="F91" s="247">
        <v>113967</v>
      </c>
    </row>
    <row r="92" spans="1:6" ht="11.25">
      <c r="A92" s="12" t="s">
        <v>66</v>
      </c>
      <c r="B92" s="249">
        <v>9390</v>
      </c>
      <c r="C92" s="249">
        <v>38658</v>
      </c>
      <c r="D92" s="249">
        <v>0</v>
      </c>
      <c r="E92" s="249">
        <v>0</v>
      </c>
      <c r="F92" s="247">
        <v>48048</v>
      </c>
    </row>
    <row r="93" spans="1:6" ht="11.25">
      <c r="A93" s="12" t="s">
        <v>43</v>
      </c>
      <c r="B93" s="249">
        <v>1070705</v>
      </c>
      <c r="C93" s="249">
        <v>684730</v>
      </c>
      <c r="D93" s="249">
        <v>22955</v>
      </c>
      <c r="E93" s="249">
        <v>98</v>
      </c>
      <c r="F93" s="247">
        <v>1778488</v>
      </c>
    </row>
    <row r="94" spans="1:6" ht="11.25">
      <c r="A94" s="12" t="s">
        <v>282</v>
      </c>
      <c r="B94" s="250">
        <v>1467</v>
      </c>
      <c r="C94" s="250">
        <v>0</v>
      </c>
      <c r="D94" s="250">
        <v>0</v>
      </c>
      <c r="E94" s="250">
        <v>0</v>
      </c>
      <c r="F94" s="248">
        <v>1467</v>
      </c>
    </row>
    <row r="95" spans="1:6" ht="11.25">
      <c r="A95" s="12"/>
      <c r="B95" s="247">
        <v>8787847</v>
      </c>
      <c r="C95" s="247">
        <v>9833853</v>
      </c>
      <c r="D95" s="247">
        <v>995201</v>
      </c>
      <c r="E95" s="247">
        <v>98</v>
      </c>
      <c r="F95" s="247">
        <v>19616999</v>
      </c>
    </row>
    <row r="96" spans="1:6" ht="11.25">
      <c r="A96" s="12" t="s">
        <v>54</v>
      </c>
      <c r="B96" s="247"/>
      <c r="C96" s="247"/>
      <c r="D96" s="247"/>
      <c r="E96" s="247"/>
      <c r="F96" s="247"/>
    </row>
    <row r="97" spans="1:6" ht="11.25">
      <c r="A97" s="12" t="s">
        <v>68</v>
      </c>
      <c r="B97" s="249">
        <v>0</v>
      </c>
      <c r="C97" s="249">
        <v>3004254</v>
      </c>
      <c r="D97" s="249">
        <v>0</v>
      </c>
      <c r="E97" s="249">
        <v>0</v>
      </c>
      <c r="F97" s="247">
        <v>3004254</v>
      </c>
    </row>
    <row r="98" spans="1:6" ht="11.25">
      <c r="A98" s="12" t="s">
        <v>69</v>
      </c>
      <c r="B98" s="249">
        <v>0</v>
      </c>
      <c r="C98" s="249">
        <v>20743</v>
      </c>
      <c r="D98" s="249">
        <v>0</v>
      </c>
      <c r="E98" s="249">
        <v>0</v>
      </c>
      <c r="F98" s="247">
        <v>20743</v>
      </c>
    </row>
    <row r="99" spans="1:6" ht="11.25">
      <c r="A99" s="12" t="s">
        <v>70</v>
      </c>
      <c r="B99" s="250">
        <v>0</v>
      </c>
      <c r="C99" s="250">
        <v>992824</v>
      </c>
      <c r="D99" s="250">
        <v>0</v>
      </c>
      <c r="E99" s="250">
        <v>0</v>
      </c>
      <c r="F99" s="248">
        <v>992824</v>
      </c>
    </row>
    <row r="100" spans="1:6" ht="11.25">
      <c r="A100" s="12"/>
      <c r="B100" s="247">
        <v>8787847</v>
      </c>
      <c r="C100" s="247">
        <v>13851674</v>
      </c>
      <c r="D100" s="247">
        <v>995201</v>
      </c>
      <c r="E100" s="247">
        <v>98</v>
      </c>
      <c r="F100" s="247">
        <v>23634820</v>
      </c>
    </row>
    <row r="101" spans="1:6" ht="11.25">
      <c r="A101" s="12" t="s">
        <v>71</v>
      </c>
      <c r="B101" s="250">
        <v>587353</v>
      </c>
      <c r="C101" s="250">
        <v>215633</v>
      </c>
      <c r="D101" s="250">
        <v>41466</v>
      </c>
      <c r="E101" s="250">
        <v>0</v>
      </c>
      <c r="F101" s="247">
        <v>844452</v>
      </c>
    </row>
    <row r="102" spans="1:6" ht="12" thickBot="1">
      <c r="A102" s="12"/>
      <c r="B102" s="203">
        <v>9375200</v>
      </c>
      <c r="C102" s="203">
        <v>14067307</v>
      </c>
      <c r="D102" s="203">
        <v>1036667</v>
      </c>
      <c r="E102" s="203">
        <v>98</v>
      </c>
      <c r="F102" s="203">
        <v>24479272</v>
      </c>
    </row>
    <row r="103" spans="2:6" ht="12" thickTop="1">
      <c r="B103" s="4"/>
      <c r="C103" s="4"/>
      <c r="D103" s="4"/>
      <c r="E103" s="4"/>
      <c r="F103" s="231"/>
    </row>
    <row r="104" ht="12.75" customHeight="1"/>
  </sheetData>
  <printOptions/>
  <pageMargins left="0.75" right="0.75" top="1" bottom="1" header="0.5" footer="0.5"/>
  <pageSetup fitToHeight="2" fitToWidth="2" horizontalDpi="600" verticalDpi="600" orientation="portrait" paperSize="9" scale="76" r:id="rId1"/>
  <rowBreaks count="1" manualBreakCount="1">
    <brk id="103" max="5" man="1"/>
  </rowBreaks>
</worksheet>
</file>

<file path=xl/worksheets/sheet19.xml><?xml version="1.0" encoding="utf-8"?>
<worksheet xmlns="http://schemas.openxmlformats.org/spreadsheetml/2006/main" xmlns:r="http://schemas.openxmlformats.org/officeDocument/2006/relationships">
  <sheetPr codeName="Sheet18">
    <tabColor indexed="42"/>
  </sheetPr>
  <dimension ref="A1:G172"/>
  <sheetViews>
    <sheetView workbookViewId="0" topLeftCell="A1">
      <selection activeCell="A1" sqref="A1"/>
    </sheetView>
  </sheetViews>
  <sheetFormatPr defaultColWidth="9.00390625" defaultRowHeight="14.25"/>
  <cols>
    <col min="1" max="1" width="14.875" style="5" customWidth="1"/>
    <col min="2" max="2" width="12.25390625" style="5" customWidth="1"/>
    <col min="3" max="3" width="9.00390625" style="5" customWidth="1"/>
    <col min="4" max="4" width="12.375" style="5" bestFit="1" customWidth="1"/>
    <col min="5" max="5" width="9.375" style="5" bestFit="1" customWidth="1"/>
    <col min="6" max="6" width="12.375" style="5" bestFit="1" customWidth="1"/>
    <col min="7" max="16384" width="9.00390625" style="5" customWidth="1"/>
  </cols>
  <sheetData>
    <row r="1" ht="11.25">
      <c r="A1" s="2" t="s">
        <v>413</v>
      </c>
    </row>
    <row r="3" ht="11.25">
      <c r="A3" s="2" t="s">
        <v>421</v>
      </c>
    </row>
    <row r="4" ht="11.25">
      <c r="A4" s="2"/>
    </row>
    <row r="20" spans="1:4" ht="11.25">
      <c r="A20" s="2" t="s">
        <v>160</v>
      </c>
      <c r="C20" s="49">
        <v>39508</v>
      </c>
      <c r="D20" s="49">
        <v>39142</v>
      </c>
    </row>
    <row r="21" spans="1:4" ht="11.25">
      <c r="A21" s="5" t="s">
        <v>161</v>
      </c>
      <c r="C21" s="12">
        <v>164628</v>
      </c>
      <c r="D21" s="12">
        <v>167382</v>
      </c>
    </row>
    <row r="22" spans="1:4" ht="11.25">
      <c r="A22" s="5" t="s">
        <v>141</v>
      </c>
      <c r="C22" s="12">
        <v>339970</v>
      </c>
      <c r="D22" s="12">
        <v>268673</v>
      </c>
    </row>
    <row r="23" spans="1:4" ht="11.25">
      <c r="A23" s="5" t="s">
        <v>142</v>
      </c>
      <c r="C23" s="12">
        <v>33073</v>
      </c>
      <c r="D23" s="12">
        <v>30149</v>
      </c>
    </row>
    <row r="24" spans="1:4" ht="11.25">
      <c r="A24" s="5" t="s">
        <v>231</v>
      </c>
      <c r="C24" s="12">
        <v>0</v>
      </c>
      <c r="D24" s="12">
        <v>381</v>
      </c>
    </row>
    <row r="25" spans="1:4" ht="11.25">
      <c r="A25" s="5" t="s">
        <v>145</v>
      </c>
      <c r="C25" s="457">
        <v>537671</v>
      </c>
      <c r="D25" s="457">
        <v>466585</v>
      </c>
    </row>
    <row r="26" spans="3:4" ht="11.25">
      <c r="C26" s="12"/>
      <c r="D26" s="12"/>
    </row>
    <row r="28" ht="11.25">
      <c r="A28" s="2" t="s">
        <v>417</v>
      </c>
    </row>
    <row r="29" ht="11.25">
      <c r="A29" s="2"/>
    </row>
    <row r="46" spans="1:4" ht="11.25">
      <c r="A46" s="2" t="s">
        <v>160</v>
      </c>
      <c r="C46" s="49">
        <v>39508</v>
      </c>
      <c r="D46" s="49">
        <v>39142</v>
      </c>
    </row>
    <row r="47" spans="1:4" ht="11.25">
      <c r="A47" s="5" t="s">
        <v>143</v>
      </c>
      <c r="C47" s="455">
        <v>193736</v>
      </c>
      <c r="D47" s="455">
        <v>176472</v>
      </c>
    </row>
    <row r="48" spans="1:4" ht="11.25">
      <c r="A48" s="5" t="s">
        <v>442</v>
      </c>
      <c r="C48" s="455">
        <v>115750</v>
      </c>
      <c r="D48" s="455">
        <v>117291</v>
      </c>
    </row>
    <row r="49" spans="1:4" ht="11.25">
      <c r="A49" s="5" t="s">
        <v>144</v>
      </c>
      <c r="C49" s="455">
        <v>77330</v>
      </c>
      <c r="D49" s="455">
        <v>91235</v>
      </c>
    </row>
    <row r="50" spans="1:4" ht="11.25">
      <c r="A50" s="5" t="s">
        <v>0</v>
      </c>
      <c r="C50" s="455">
        <v>76821</v>
      </c>
      <c r="D50" s="455">
        <v>68112</v>
      </c>
    </row>
    <row r="51" spans="1:4" ht="11.25">
      <c r="A51" s="5" t="s">
        <v>206</v>
      </c>
      <c r="C51" s="455">
        <v>36321</v>
      </c>
      <c r="D51" s="455">
        <v>14144</v>
      </c>
    </row>
    <row r="52" spans="1:4" ht="11.25">
      <c r="A52" s="5" t="s">
        <v>148</v>
      </c>
      <c r="C52" s="455">
        <v>37713</v>
      </c>
      <c r="D52" s="455">
        <v>-669</v>
      </c>
    </row>
    <row r="53" spans="1:4" ht="11.25">
      <c r="A53" s="5" t="s">
        <v>145</v>
      </c>
      <c r="C53" s="456">
        <v>537671</v>
      </c>
      <c r="D53" s="456">
        <v>466585</v>
      </c>
    </row>
    <row r="55" ht="11.25">
      <c r="A55" s="2" t="s">
        <v>152</v>
      </c>
    </row>
    <row r="56" ht="11.25">
      <c r="A56" s="2"/>
    </row>
    <row r="60" spans="2:6" ht="11.25">
      <c r="B60" s="347" t="s">
        <v>473</v>
      </c>
      <c r="C60" s="92"/>
      <c r="D60" s="92"/>
      <c r="E60" s="92"/>
      <c r="F60" s="347" t="s">
        <v>382</v>
      </c>
    </row>
    <row r="75" spans="1:7" ht="11.25">
      <c r="A75" s="2" t="s">
        <v>160</v>
      </c>
      <c r="D75" s="49">
        <v>39508</v>
      </c>
      <c r="E75" s="91" t="s">
        <v>207</v>
      </c>
      <c r="F75" s="49">
        <v>39172</v>
      </c>
      <c r="G75" s="91" t="s">
        <v>207</v>
      </c>
    </row>
    <row r="76" spans="1:7" ht="11.25">
      <c r="A76" s="5" t="s">
        <v>153</v>
      </c>
      <c r="D76" s="164">
        <v>17304227.34</v>
      </c>
      <c r="E76" s="57">
        <v>0.5074024940276016</v>
      </c>
      <c r="F76" s="12">
        <v>10239142.59</v>
      </c>
      <c r="G76" s="57">
        <v>0.3893256296424505</v>
      </c>
    </row>
    <row r="77" spans="1:7" ht="11.25">
      <c r="A77" s="5" t="s">
        <v>141</v>
      </c>
      <c r="D77" s="164">
        <v>15026827</v>
      </c>
      <c r="E77" s="57">
        <v>0.44062351628358243</v>
      </c>
      <c r="F77" s="12">
        <v>14769668</v>
      </c>
      <c r="G77" s="57">
        <v>0.5615909968209509</v>
      </c>
    </row>
    <row r="78" spans="1:7" ht="11.25">
      <c r="A78" s="5" t="s">
        <v>142</v>
      </c>
      <c r="D78" s="164">
        <v>1771765.66</v>
      </c>
      <c r="E78" s="57">
        <v>0.0519525256489412</v>
      </c>
      <c r="F78" s="12">
        <v>1289944.41</v>
      </c>
      <c r="G78" s="57">
        <v>0.04904789783057502</v>
      </c>
    </row>
    <row r="79" spans="1:7" ht="11.25">
      <c r="A79" s="5" t="s">
        <v>231</v>
      </c>
      <c r="D79" s="164">
        <v>732</v>
      </c>
      <c r="E79" s="57">
        <v>2.1464039874790755E-05</v>
      </c>
      <c r="F79" s="12">
        <v>933</v>
      </c>
      <c r="G79" s="57">
        <v>3.5475706023584765E-05</v>
      </c>
    </row>
    <row r="80" spans="4:7" ht="11.25">
      <c r="D80" s="165">
        <v>34103552</v>
      </c>
      <c r="E80" s="57">
        <v>1</v>
      </c>
      <c r="F80" s="46">
        <v>26299688</v>
      </c>
      <c r="G80" s="57">
        <v>1</v>
      </c>
    </row>
    <row r="84" ht="11.25">
      <c r="A84" s="2" t="s">
        <v>258</v>
      </c>
    </row>
    <row r="85" ht="11.25">
      <c r="A85" s="2"/>
    </row>
    <row r="89" spans="2:6" ht="11.25">
      <c r="B89" s="347" t="s">
        <v>473</v>
      </c>
      <c r="C89" s="92"/>
      <c r="D89" s="92"/>
      <c r="E89" s="92"/>
      <c r="F89" s="347" t="s">
        <v>382</v>
      </c>
    </row>
    <row r="104" spans="1:7" ht="11.25">
      <c r="A104" s="2" t="s">
        <v>160</v>
      </c>
      <c r="D104" s="49">
        <v>39508</v>
      </c>
      <c r="E104" s="91" t="s">
        <v>207</v>
      </c>
      <c r="F104" s="347">
        <v>39172</v>
      </c>
      <c r="G104" s="91" t="s">
        <v>207</v>
      </c>
    </row>
    <row r="105" spans="1:7" ht="11.25">
      <c r="A105" s="5" t="s">
        <v>153</v>
      </c>
      <c r="D105" s="164">
        <v>837978</v>
      </c>
      <c r="E105" s="57">
        <v>0.507</v>
      </c>
      <c r="F105" s="164">
        <v>631953</v>
      </c>
      <c r="G105" s="57">
        <v>0.498</v>
      </c>
    </row>
    <row r="106" spans="1:7" ht="11.25">
      <c r="A106" s="5" t="s">
        <v>257</v>
      </c>
      <c r="D106" s="164">
        <v>632186</v>
      </c>
      <c r="E106" s="57">
        <v>0.382</v>
      </c>
      <c r="F106" s="164">
        <v>475026</v>
      </c>
      <c r="G106" s="57">
        <v>0.374</v>
      </c>
    </row>
    <row r="107" spans="1:7" ht="11.25">
      <c r="A107" s="5" t="s">
        <v>142</v>
      </c>
      <c r="D107" s="164">
        <v>182761</v>
      </c>
      <c r="E107" s="57">
        <v>0.111</v>
      </c>
      <c r="F107" s="164">
        <v>162412</v>
      </c>
      <c r="G107" s="57">
        <v>0.128</v>
      </c>
    </row>
    <row r="108" spans="1:7" ht="11.25">
      <c r="A108" s="5" t="s">
        <v>231</v>
      </c>
      <c r="D108" s="164">
        <v>0</v>
      </c>
      <c r="E108" s="57">
        <v>0</v>
      </c>
      <c r="F108" s="164">
        <v>0</v>
      </c>
      <c r="G108" s="57">
        <v>0</v>
      </c>
    </row>
    <row r="109" spans="4:7" ht="11.25">
      <c r="D109" s="165">
        <v>1652925</v>
      </c>
      <c r="E109" s="57">
        <v>1</v>
      </c>
      <c r="F109" s="46">
        <v>1269391</v>
      </c>
      <c r="G109" s="57">
        <v>1</v>
      </c>
    </row>
    <row r="110" spans="5:7" ht="11.25">
      <c r="E110" s="413"/>
      <c r="G110" s="413"/>
    </row>
    <row r="116" ht="11.25">
      <c r="A116" s="2" t="s">
        <v>421</v>
      </c>
    </row>
    <row r="118" spans="2:6" ht="11.25">
      <c r="B118" s="347" t="s">
        <v>473</v>
      </c>
      <c r="C118" s="92"/>
      <c r="D118" s="92"/>
      <c r="E118" s="92"/>
      <c r="F118" s="347" t="s">
        <v>382</v>
      </c>
    </row>
    <row r="135" spans="4:5" ht="11.25">
      <c r="D135" s="347" t="s">
        <v>473</v>
      </c>
      <c r="E135" s="49" t="s">
        <v>382</v>
      </c>
    </row>
    <row r="136" spans="4:5" ht="11.25">
      <c r="D136" s="44" t="s">
        <v>207</v>
      </c>
      <c r="E136" s="44" t="s">
        <v>207</v>
      </c>
    </row>
    <row r="137" spans="1:5" ht="11.25">
      <c r="A137" s="5" t="s">
        <v>153</v>
      </c>
      <c r="D137" s="166">
        <v>0.3061872408963846</v>
      </c>
      <c r="E137" s="57">
        <v>0.35973849352208065</v>
      </c>
    </row>
    <row r="138" spans="1:5" ht="11.25">
      <c r="A138" s="5" t="s">
        <v>141</v>
      </c>
      <c r="D138" s="166">
        <v>0.6323011655826705</v>
      </c>
      <c r="E138" s="57">
        <v>0.5748286271526089</v>
      </c>
    </row>
    <row r="139" spans="1:5" ht="11.25">
      <c r="A139" s="5" t="s">
        <v>142</v>
      </c>
      <c r="D139" s="166">
        <v>0.061511593520944964</v>
      </c>
      <c r="E139" s="57">
        <v>0.06461630785387443</v>
      </c>
    </row>
    <row r="140" spans="1:5" ht="11.25">
      <c r="A140" s="5" t="s">
        <v>231</v>
      </c>
      <c r="D140" s="166">
        <v>0</v>
      </c>
      <c r="E140" s="57">
        <v>0.0008165714714360728</v>
      </c>
    </row>
    <row r="141" spans="4:5" ht="11.25">
      <c r="D141" s="110">
        <v>1</v>
      </c>
      <c r="E141" s="110">
        <v>1</v>
      </c>
    </row>
    <row r="144" ht="11.25">
      <c r="A144" s="2" t="s">
        <v>417</v>
      </c>
    </row>
    <row r="145" ht="11.25">
      <c r="A145" s="2" t="s">
        <v>336</v>
      </c>
    </row>
    <row r="146" ht="11.25">
      <c r="A146" s="2"/>
    </row>
    <row r="147" spans="2:6" ht="11.25">
      <c r="B147" s="347" t="s">
        <v>473</v>
      </c>
      <c r="C147" s="92"/>
      <c r="D147" s="92"/>
      <c r="E147" s="92"/>
      <c r="F147" s="347" t="s">
        <v>382</v>
      </c>
    </row>
    <row r="164" spans="1:6" ht="11.25">
      <c r="A164" s="2" t="s">
        <v>160</v>
      </c>
      <c r="C164" s="167" t="s">
        <v>473</v>
      </c>
      <c r="D164" s="5" t="s">
        <v>207</v>
      </c>
      <c r="E164" s="167" t="s">
        <v>382</v>
      </c>
      <c r="F164" s="5" t="s">
        <v>207</v>
      </c>
    </row>
    <row r="165" spans="1:6" ht="11.25">
      <c r="A165" s="5" t="s">
        <v>143</v>
      </c>
      <c r="C165" s="50">
        <v>193736</v>
      </c>
      <c r="D165" s="57">
        <v>0.3875045503822321</v>
      </c>
      <c r="E165" s="50">
        <v>176472</v>
      </c>
      <c r="F165" s="57">
        <v>0.3776789497789211</v>
      </c>
    </row>
    <row r="166" spans="1:6" ht="11.25">
      <c r="A166" s="5" t="s">
        <v>442</v>
      </c>
      <c r="C166" s="50">
        <v>115750</v>
      </c>
      <c r="D166" s="57">
        <v>0.23151944763360122</v>
      </c>
      <c r="E166" s="50">
        <v>117291</v>
      </c>
      <c r="F166" s="57">
        <v>0.2510219281161852</v>
      </c>
    </row>
    <row r="167" spans="1:6" ht="11.25">
      <c r="A167" s="5" t="s">
        <v>144</v>
      </c>
      <c r="C167" s="50">
        <v>77330</v>
      </c>
      <c r="D167" s="57">
        <v>0.15467299253137262</v>
      </c>
      <c r="E167" s="50">
        <v>91235</v>
      </c>
      <c r="F167" s="57">
        <v>0.19525782550818185</v>
      </c>
    </row>
    <row r="168" spans="1:6" ht="11.25">
      <c r="A168" s="5" t="s">
        <v>1</v>
      </c>
      <c r="C168" s="50">
        <v>76821</v>
      </c>
      <c r="D168" s="57">
        <v>0.15365490701218903</v>
      </c>
      <c r="E168" s="50">
        <v>68112</v>
      </c>
      <c r="F168" s="57">
        <v>0.14577082272168884</v>
      </c>
    </row>
    <row r="169" spans="1:6" ht="11.25">
      <c r="A169" s="5" t="s">
        <v>206</v>
      </c>
      <c r="C169" s="50">
        <v>36321</v>
      </c>
      <c r="D169" s="57">
        <v>0.07264810244060502</v>
      </c>
      <c r="E169" s="50">
        <v>14144</v>
      </c>
      <c r="F169" s="57">
        <v>0.030270473875023008</v>
      </c>
    </row>
    <row r="170" spans="3:6" ht="11.25">
      <c r="C170" s="109">
        <v>499958</v>
      </c>
      <c r="D170" s="57">
        <v>1</v>
      </c>
      <c r="E170" s="109">
        <v>467254</v>
      </c>
      <c r="F170" s="57">
        <v>1</v>
      </c>
    </row>
    <row r="172" ht="11.25">
      <c r="D172" s="168"/>
    </row>
  </sheetData>
  <printOptions/>
  <pageMargins left="0.75" right="0.75" top="1" bottom="1" header="0.5" footer="0.5"/>
  <pageSetup horizontalDpi="600" verticalDpi="600" orientation="portrait" paperSize="9" scale="65" r:id="rId2"/>
  <rowBreaks count="1" manualBreakCount="1">
    <brk id="81" max="9" man="1"/>
  </rowBreaks>
  <drawing r:id="rId1"/>
</worksheet>
</file>

<file path=xl/worksheets/sheet2.xml><?xml version="1.0" encoding="utf-8"?>
<worksheet xmlns="http://schemas.openxmlformats.org/spreadsheetml/2006/main" xmlns:r="http://schemas.openxmlformats.org/officeDocument/2006/relationships">
  <dimension ref="A9:A38"/>
  <sheetViews>
    <sheetView workbookViewId="0" topLeftCell="A17">
      <selection activeCell="B42" sqref="B42"/>
    </sheetView>
  </sheetViews>
  <sheetFormatPr defaultColWidth="9.00390625" defaultRowHeight="14.25"/>
  <sheetData>
    <row r="9" ht="15">
      <c r="A9" s="500" t="s">
        <v>549</v>
      </c>
    </row>
    <row r="10" ht="14.25">
      <c r="A10" s="501" t="s">
        <v>550</v>
      </c>
    </row>
    <row r="11" ht="14.25">
      <c r="A11" s="501" t="s">
        <v>551</v>
      </c>
    </row>
    <row r="12" ht="14.25">
      <c r="A12" s="501" t="s">
        <v>552</v>
      </c>
    </row>
    <row r="13" ht="14.25">
      <c r="A13" s="501" t="s">
        <v>553</v>
      </c>
    </row>
    <row r="14" ht="14.25">
      <c r="A14" s="501" t="s">
        <v>554</v>
      </c>
    </row>
    <row r="15" ht="14.25">
      <c r="A15" s="501" t="s">
        <v>555</v>
      </c>
    </row>
    <row r="16" ht="14.25">
      <c r="A16" s="501" t="s">
        <v>556</v>
      </c>
    </row>
    <row r="17" ht="14.25">
      <c r="A17" s="501" t="s">
        <v>575</v>
      </c>
    </row>
    <row r="18" ht="14.25">
      <c r="A18" s="501" t="s">
        <v>576</v>
      </c>
    </row>
    <row r="19" ht="14.25">
      <c r="A19" s="501" t="s">
        <v>577</v>
      </c>
    </row>
    <row r="20" ht="14.25">
      <c r="A20" s="501" t="s">
        <v>578</v>
      </c>
    </row>
    <row r="21" ht="14.25">
      <c r="A21" s="501" t="s">
        <v>557</v>
      </c>
    </row>
    <row r="22" ht="14.25">
      <c r="A22" s="501" t="s">
        <v>558</v>
      </c>
    </row>
    <row r="23" ht="14.25">
      <c r="A23" s="501" t="s">
        <v>559</v>
      </c>
    </row>
    <row r="24" ht="14.25">
      <c r="A24" s="501" t="s">
        <v>560</v>
      </c>
    </row>
    <row r="25" ht="14.25">
      <c r="A25" s="501" t="s">
        <v>561</v>
      </c>
    </row>
    <row r="26" ht="14.25">
      <c r="A26" s="501" t="s">
        <v>562</v>
      </c>
    </row>
    <row r="27" ht="14.25">
      <c r="A27" s="501" t="s">
        <v>563</v>
      </c>
    </row>
    <row r="28" ht="14.25">
      <c r="A28" s="501" t="s">
        <v>564</v>
      </c>
    </row>
    <row r="29" ht="14.25">
      <c r="A29" s="501" t="s">
        <v>565</v>
      </c>
    </row>
    <row r="30" ht="14.25">
      <c r="A30" s="501" t="s">
        <v>566</v>
      </c>
    </row>
    <row r="31" ht="14.25">
      <c r="A31" s="501" t="s">
        <v>567</v>
      </c>
    </row>
    <row r="32" ht="14.25">
      <c r="A32" s="501" t="s">
        <v>568</v>
      </c>
    </row>
    <row r="33" ht="14.25">
      <c r="A33" s="501" t="s">
        <v>569</v>
      </c>
    </row>
    <row r="34" ht="14.25">
      <c r="A34" s="501" t="s">
        <v>570</v>
      </c>
    </row>
    <row r="35" ht="14.25">
      <c r="A35" s="501" t="s">
        <v>571</v>
      </c>
    </row>
    <row r="36" ht="14.25">
      <c r="A36" s="501" t="s">
        <v>572</v>
      </c>
    </row>
    <row r="37" ht="14.25">
      <c r="A37" s="502" t="s">
        <v>573</v>
      </c>
    </row>
    <row r="38" ht="14.25">
      <c r="A38" s="502" t="s">
        <v>574</v>
      </c>
    </row>
  </sheetData>
  <hyperlinks>
    <hyperlink ref="A10" location="Snapshot!A1" display="1. Snapshot"/>
    <hyperlink ref="A11" location="Excrates!A1" display="2. Exchange rates"/>
    <hyperlink ref="A12" location="'P&amp;L'!A1" display="3. Income statement"/>
    <hyperlink ref="A13" location="CBS!A1" display="4. Balance sheet"/>
    <hyperlink ref="A14" location="Equity!A1" display="5. Statement of changes in equity"/>
    <hyperlink ref="A15" location="CasFl!A1" display="6. Cash flow statement"/>
    <hyperlink ref="A16" location="DIVEPS!A1" display="7. Dividends and earnings per share"/>
    <hyperlink ref="A17" location="geois08!A1" display="8. Segmental - income statement by geography 31 March 2008"/>
    <hyperlink ref="A18" location="geois07!A1" display="9. Segmental - income statement by geography 31 March 2007"/>
    <hyperlink ref="A19" location="lob08!A1" display="10. Segmental - income statement by business 31 March 2008"/>
    <hyperlink ref="A21" location="grid1!A1" display="12. Segmental - business and geographic grid of operating profit before tax"/>
    <hyperlink ref="A22" location="Grid2!A1" display="13. Segmental - additional breakdown by business operating profit"/>
    <hyperlink ref="A24" location="graphs!A1" display="15. Segmental analysis - graphs"/>
    <hyperlink ref="A25" location="'Cont analysis'!A1" display="16. Segmental contribution analysis of operating profit, employees, equity"/>
    <hyperlink ref="A26" location="Admin!A1" display="17. An analysis of expenses"/>
    <hyperlink ref="A27" location="Income!A1" display="18. An analysis of income"/>
    <hyperlink ref="A28" location="Assqu!A1" display="19. Asset quality"/>
    <hyperlink ref="A29" location="'Total FUM'!A1" display="20. Third party assets under administration"/>
    <hyperlink ref="A30" location="'NAV per share'!A1" display="21. Net asset value per share"/>
    <hyperlink ref="A31" location="Goodwill!A1" display="22. Goodwill analysis"/>
    <hyperlink ref="A32" location="'ROEby country&amp;bus'!A1" display="23. ROE overall calculation"/>
    <hyperlink ref="A33" location="'ROE by country'!A1" display="24. ROE by geography"/>
    <hyperlink ref="A34" location="'ROE by business '!A1" display="25. ROE by business"/>
    <hyperlink ref="A37" location="'Cap Ade'!A1" display="26. Capital adequacy"/>
    <hyperlink ref="A20" location="lob07!A1" display="11. Segmental - income statement by business 31 March 2007"/>
    <hyperlink ref="A23" location="Grid3!A1" display="14. Segmental - balance sheet by geography"/>
    <hyperlink ref="A35" location="'Income per employee div'!A1" display="26. Operating profit per employee by business"/>
    <hyperlink ref="A38" location="Headcount!A1" display="28. Headcount"/>
    <hyperlink ref="A36" location="'Income per employee geog'!A1" display="27. Operating profit per employee by geography"/>
  </hyperlink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sheetPr codeName="Sheet19">
    <tabColor indexed="42"/>
  </sheetPr>
  <dimension ref="A1:H38"/>
  <sheetViews>
    <sheetView workbookViewId="0" topLeftCell="A1">
      <selection activeCell="A1" sqref="A1"/>
    </sheetView>
  </sheetViews>
  <sheetFormatPr defaultColWidth="9.00390625" defaultRowHeight="14.25"/>
  <cols>
    <col min="1" max="1" width="24.25390625" style="139" customWidth="1"/>
    <col min="2" max="5" width="9.00390625" style="139" customWidth="1"/>
    <col min="6" max="6" width="9.875" style="139" bestFit="1" customWidth="1"/>
    <col min="7" max="7" width="9.00390625" style="139" customWidth="1"/>
    <col min="8" max="8" width="10.00390625" style="139" customWidth="1"/>
    <col min="9" max="16384" width="9.00390625" style="139" customWidth="1"/>
  </cols>
  <sheetData>
    <row r="1" ht="14.25">
      <c r="A1" s="180" t="s">
        <v>217</v>
      </c>
    </row>
    <row r="3" spans="1:6" ht="14.25">
      <c r="A3" s="2" t="s">
        <v>418</v>
      </c>
      <c r="B3" s="5"/>
      <c r="C3" s="5"/>
      <c r="D3" s="5"/>
      <c r="E3" s="5"/>
      <c r="F3" s="5"/>
    </row>
    <row r="4" spans="1:6" ht="14.25">
      <c r="A4" s="2" t="s">
        <v>259</v>
      </c>
      <c r="B4" s="5"/>
      <c r="C4" s="5"/>
      <c r="D4" s="5"/>
      <c r="E4" s="5"/>
      <c r="F4" s="5"/>
    </row>
    <row r="6" spans="1:5" ht="14.25">
      <c r="A6" s="2"/>
      <c r="B6" s="372">
        <v>39508</v>
      </c>
      <c r="C6" s="5" t="s">
        <v>207</v>
      </c>
      <c r="D6" s="372">
        <v>39142</v>
      </c>
      <c r="E6" s="5" t="s">
        <v>207</v>
      </c>
    </row>
    <row r="7" spans="1:5" ht="14.25">
      <c r="A7" s="5" t="s">
        <v>194</v>
      </c>
      <c r="B7" s="50">
        <v>166394</v>
      </c>
      <c r="C7" s="57">
        <v>0.3328159565403494</v>
      </c>
      <c r="D7" s="50">
        <v>154391</v>
      </c>
      <c r="E7" s="57">
        <v>0.33042199745748563</v>
      </c>
    </row>
    <row r="8" spans="1:5" ht="22.5">
      <c r="A8" s="112" t="s">
        <v>195</v>
      </c>
      <c r="B8" s="50">
        <v>27342</v>
      </c>
      <c r="C8" s="57">
        <v>0.053688593841882716</v>
      </c>
      <c r="D8" s="50">
        <v>22081</v>
      </c>
      <c r="E8" s="57">
        <v>0.04725695232143545</v>
      </c>
    </row>
    <row r="9" spans="1:5" ht="14.25">
      <c r="A9" s="5" t="s">
        <v>442</v>
      </c>
      <c r="B9" s="50">
        <v>115750</v>
      </c>
      <c r="C9" s="57">
        <v>0.23051944763360122</v>
      </c>
      <c r="D9" s="50">
        <v>117291</v>
      </c>
      <c r="E9" s="57">
        <v>0.2510219281161852</v>
      </c>
    </row>
    <row r="10" spans="1:5" ht="14.25">
      <c r="A10" s="5" t="s">
        <v>144</v>
      </c>
      <c r="B10" s="50">
        <v>77330</v>
      </c>
      <c r="C10" s="57">
        <v>0.15467299253137262</v>
      </c>
      <c r="D10" s="50">
        <v>91235</v>
      </c>
      <c r="E10" s="57">
        <v>0.19525782550818185</v>
      </c>
    </row>
    <row r="11" spans="1:5" ht="14.25">
      <c r="A11" s="5" t="s">
        <v>1</v>
      </c>
      <c r="B11" s="50">
        <v>76821</v>
      </c>
      <c r="C11" s="57">
        <v>0.15365490701218903</v>
      </c>
      <c r="D11" s="50">
        <v>68112</v>
      </c>
      <c r="E11" s="57">
        <v>0.14577082272168884</v>
      </c>
    </row>
    <row r="12" spans="1:5" ht="14.25">
      <c r="A12" s="5" t="s">
        <v>206</v>
      </c>
      <c r="B12" s="50">
        <v>36321</v>
      </c>
      <c r="C12" s="57">
        <v>0.07264810244060502</v>
      </c>
      <c r="D12" s="50">
        <v>14144</v>
      </c>
      <c r="E12" s="57">
        <v>0.030270473875023008</v>
      </c>
    </row>
    <row r="13" spans="1:5" ht="14.25">
      <c r="A13" s="5"/>
      <c r="B13" s="109">
        <v>499958</v>
      </c>
      <c r="C13" s="57">
        <v>1</v>
      </c>
      <c r="D13" s="109">
        <v>467254</v>
      </c>
      <c r="E13" s="57">
        <v>1</v>
      </c>
    </row>
    <row r="16" ht="14.25">
      <c r="A16" s="2" t="s">
        <v>216</v>
      </c>
    </row>
    <row r="17" spans="1:5" ht="14.25">
      <c r="A17" s="2"/>
      <c r="B17" s="167">
        <v>39508</v>
      </c>
      <c r="C17" s="5" t="s">
        <v>207</v>
      </c>
      <c r="D17" s="167">
        <v>39142</v>
      </c>
      <c r="E17" s="5" t="s">
        <v>207</v>
      </c>
    </row>
    <row r="18" spans="1:5" ht="14.25">
      <c r="A18" s="5" t="s">
        <v>194</v>
      </c>
      <c r="B18" s="50">
        <v>2379</v>
      </c>
      <c r="C18" s="57">
        <v>0.3756513500710564</v>
      </c>
      <c r="D18" s="50">
        <v>1941</v>
      </c>
      <c r="E18" s="57">
        <v>0.3574585635359116</v>
      </c>
    </row>
    <row r="19" spans="1:5" ht="22.5">
      <c r="A19" s="112" t="s">
        <v>195</v>
      </c>
      <c r="B19" s="50">
        <v>215</v>
      </c>
      <c r="C19" s="57">
        <v>0.03394915521869572</v>
      </c>
      <c r="D19" s="50">
        <v>205</v>
      </c>
      <c r="E19" s="57">
        <v>0.037753222836095765</v>
      </c>
    </row>
    <row r="20" spans="1:5" ht="14.25">
      <c r="A20" s="5" t="s">
        <v>442</v>
      </c>
      <c r="B20" s="50">
        <v>1106</v>
      </c>
      <c r="C20" s="57">
        <v>0.17464077056687194</v>
      </c>
      <c r="D20" s="50">
        <v>715</v>
      </c>
      <c r="E20" s="57">
        <v>0.13167587476979742</v>
      </c>
    </row>
    <row r="21" spans="1:5" ht="14.25">
      <c r="A21" s="5" t="s">
        <v>144</v>
      </c>
      <c r="B21" s="50">
        <v>376</v>
      </c>
      <c r="C21" s="57">
        <v>0.059371545870835304</v>
      </c>
      <c r="D21" s="50">
        <v>336</v>
      </c>
      <c r="E21" s="57">
        <v>0.061878453038674036</v>
      </c>
    </row>
    <row r="22" spans="1:5" ht="14.25">
      <c r="A22" s="5" t="s">
        <v>1</v>
      </c>
      <c r="B22" s="50">
        <v>1027</v>
      </c>
      <c r="C22" s="57">
        <v>0.16216642981209536</v>
      </c>
      <c r="D22" s="50">
        <v>924</v>
      </c>
      <c r="E22" s="57">
        <v>0.17016574585635358</v>
      </c>
    </row>
    <row r="23" spans="1:5" ht="14.25">
      <c r="A23" s="5" t="s">
        <v>206</v>
      </c>
      <c r="B23" s="50">
        <v>73</v>
      </c>
      <c r="C23" s="57">
        <v>0.011526922469603663</v>
      </c>
      <c r="D23" s="50">
        <v>273</v>
      </c>
      <c r="E23" s="57">
        <v>0.05027624309392265</v>
      </c>
    </row>
    <row r="24" spans="1:5" ht="14.25">
      <c r="A24" s="5" t="s">
        <v>148</v>
      </c>
      <c r="B24" s="50">
        <v>1157</v>
      </c>
      <c r="C24" s="57">
        <v>0.18269382599084164</v>
      </c>
      <c r="D24" s="50">
        <v>1036</v>
      </c>
      <c r="E24" s="57">
        <v>0.19079189686924494</v>
      </c>
    </row>
    <row r="25" spans="1:5" ht="14.25">
      <c r="A25" s="5"/>
      <c r="B25" s="109">
        <v>6333</v>
      </c>
      <c r="C25" s="57">
        <v>1</v>
      </c>
      <c r="D25" s="46">
        <v>5430</v>
      </c>
      <c r="E25" s="57">
        <v>1</v>
      </c>
    </row>
    <row r="26" spans="3:5" ht="14.25">
      <c r="C26" s="243"/>
      <c r="E26" s="243"/>
    </row>
    <row r="28" ht="14.25">
      <c r="A28" s="2" t="s">
        <v>260</v>
      </c>
    </row>
    <row r="29" spans="1:5" ht="14.25">
      <c r="A29" s="2"/>
      <c r="B29" s="167">
        <v>39508</v>
      </c>
      <c r="C29" s="5" t="s">
        <v>207</v>
      </c>
      <c r="D29" s="167">
        <v>39142</v>
      </c>
      <c r="E29" s="5" t="s">
        <v>207</v>
      </c>
    </row>
    <row r="30" spans="1:6" ht="14.25">
      <c r="A30" s="5" t="s">
        <v>194</v>
      </c>
      <c r="B30" s="50">
        <v>552907.6610755051</v>
      </c>
      <c r="C30" s="57">
        <v>0.3345</v>
      </c>
      <c r="D30" s="50">
        <v>478947</v>
      </c>
      <c r="E30" s="57">
        <v>0.377304549977115</v>
      </c>
      <c r="F30" s="262"/>
    </row>
    <row r="31" spans="1:6" ht="22.5">
      <c r="A31" s="112" t="s">
        <v>195</v>
      </c>
      <c r="B31" s="50">
        <v>29609.146770337815</v>
      </c>
      <c r="C31" s="57">
        <v>0.018</v>
      </c>
      <c r="D31" s="50">
        <v>42932</v>
      </c>
      <c r="E31" s="57">
        <v>0.03382094248344285</v>
      </c>
      <c r="F31" s="262"/>
    </row>
    <row r="32" spans="1:6" ht="14.25">
      <c r="A32" s="5" t="s">
        <v>442</v>
      </c>
      <c r="B32" s="50">
        <v>646997.5590554229</v>
      </c>
      <c r="C32" s="57">
        <v>0.391</v>
      </c>
      <c r="D32" s="50">
        <v>358724</v>
      </c>
      <c r="E32" s="57">
        <v>0.2825953547803632</v>
      </c>
      <c r="F32" s="262"/>
    </row>
    <row r="33" spans="1:6" ht="14.25">
      <c r="A33" s="5" t="s">
        <v>144</v>
      </c>
      <c r="B33" s="50">
        <v>175913.35374368491</v>
      </c>
      <c r="C33" s="57">
        <v>0.106</v>
      </c>
      <c r="D33" s="50">
        <v>130816</v>
      </c>
      <c r="E33" s="57">
        <v>0.10305414171047377</v>
      </c>
      <c r="F33" s="262"/>
    </row>
    <row r="34" spans="1:6" ht="14.25">
      <c r="A34" s="5" t="s">
        <v>1</v>
      </c>
      <c r="B34" s="50">
        <v>116458.80351414141</v>
      </c>
      <c r="C34" s="57">
        <v>0.07</v>
      </c>
      <c r="D34" s="50">
        <v>123211</v>
      </c>
      <c r="E34" s="57">
        <v>0.09706307985482802</v>
      </c>
      <c r="F34" s="262"/>
    </row>
    <row r="35" spans="1:6" ht="14.25">
      <c r="A35" s="5" t="s">
        <v>206</v>
      </c>
      <c r="B35" s="50">
        <v>29772.648766472375</v>
      </c>
      <c r="C35" s="57">
        <v>0.018</v>
      </c>
      <c r="D35" s="50">
        <v>19975</v>
      </c>
      <c r="E35" s="57">
        <v>0.015735892250693443</v>
      </c>
      <c r="F35" s="262"/>
    </row>
    <row r="36" spans="1:6" ht="14.25">
      <c r="A36" s="5" t="s">
        <v>148</v>
      </c>
      <c r="B36" s="50">
        <v>101265.86757443546</v>
      </c>
      <c r="C36" s="57">
        <v>0.061</v>
      </c>
      <c r="D36" s="50">
        <v>114786</v>
      </c>
      <c r="E36" s="57">
        <v>0.09042603894308374</v>
      </c>
      <c r="F36" s="262"/>
    </row>
    <row r="37" spans="1:8" ht="14.25">
      <c r="A37" s="5"/>
      <c r="B37" s="109">
        <v>1652925.0405000001</v>
      </c>
      <c r="C37" s="57">
        <v>1</v>
      </c>
      <c r="D37" s="46">
        <v>1269391</v>
      </c>
      <c r="E37" s="57">
        <v>1</v>
      </c>
      <c r="F37" s="263"/>
      <c r="H37" s="263"/>
    </row>
    <row r="38" spans="3:5" ht="14.25">
      <c r="C38" s="243"/>
      <c r="E38" s="243"/>
    </row>
  </sheetData>
  <printOptions/>
  <pageMargins left="0.75" right="0.75" top="1" bottom="1" header="0.5" footer="0.5"/>
  <pageSetup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codeName="Sheet20">
    <tabColor indexed="13"/>
    <pageSetUpPr fitToPage="1"/>
  </sheetPr>
  <dimension ref="A1:J35"/>
  <sheetViews>
    <sheetView workbookViewId="0" topLeftCell="A1">
      <selection activeCell="A1" sqref="A1"/>
    </sheetView>
  </sheetViews>
  <sheetFormatPr defaultColWidth="9.00390625" defaultRowHeight="14.25"/>
  <cols>
    <col min="1" max="1" width="43.00390625" style="36" customWidth="1"/>
    <col min="2" max="3" width="11.625" style="1" customWidth="1"/>
    <col min="4" max="5" width="11.50390625" style="1" customWidth="1"/>
    <col min="6" max="6" width="10.00390625" style="1" customWidth="1"/>
    <col min="7" max="7" width="12.50390625" style="1" customWidth="1"/>
    <col min="8" max="8" width="12.125" style="1" customWidth="1"/>
    <col min="9" max="9" width="13.625" style="1" customWidth="1"/>
    <col min="10" max="16384" width="9.00390625" style="1" customWidth="1"/>
  </cols>
  <sheetData>
    <row r="1" ht="12.75">
      <c r="A1" s="75" t="s">
        <v>146</v>
      </c>
    </row>
    <row r="3" ht="11.25">
      <c r="A3" s="60"/>
    </row>
    <row r="5" spans="1:3" ht="21" customHeight="1">
      <c r="A5" s="469" t="s">
        <v>225</v>
      </c>
      <c r="B5" s="476" t="s">
        <v>473</v>
      </c>
      <c r="C5" s="476" t="s">
        <v>382</v>
      </c>
    </row>
    <row r="7" spans="2:10" ht="11.25" customHeight="1">
      <c r="B7" s="6"/>
      <c r="C7" s="6"/>
      <c r="H7" s="13"/>
      <c r="I7" s="13"/>
      <c r="J7" s="13"/>
    </row>
    <row r="8" spans="1:3" ht="11.25" customHeight="1">
      <c r="A8" s="36" t="s">
        <v>526</v>
      </c>
      <c r="B8" s="6">
        <v>12882</v>
      </c>
      <c r="C8" s="6">
        <v>10135</v>
      </c>
    </row>
    <row r="9" spans="2:3" ht="11.25" customHeight="1">
      <c r="B9" s="6"/>
      <c r="C9" s="6"/>
    </row>
    <row r="10" spans="2:3" ht="11.25" customHeight="1">
      <c r="B10" s="415"/>
      <c r="C10" s="415"/>
    </row>
    <row r="11" spans="1:3" ht="11.25" customHeight="1">
      <c r="A11" s="60" t="s">
        <v>36</v>
      </c>
      <c r="B11" s="463">
        <v>54</v>
      </c>
      <c r="C11" s="463">
        <v>40</v>
      </c>
    </row>
    <row r="12" spans="1:3" ht="11.25" customHeight="1">
      <c r="A12" s="36" t="s">
        <v>35</v>
      </c>
      <c r="B12" s="416">
        <v>47</v>
      </c>
      <c r="C12" s="364">
        <v>33</v>
      </c>
    </row>
    <row r="13" spans="1:3" ht="11.25" customHeight="1">
      <c r="A13" s="36" t="s">
        <v>39</v>
      </c>
      <c r="B13" s="418">
        <v>7</v>
      </c>
      <c r="C13" s="366">
        <v>7</v>
      </c>
    </row>
    <row r="14" ht="11.25" customHeight="1">
      <c r="A14" s="1"/>
    </row>
    <row r="15" spans="1:3" ht="11.25" customHeight="1" thickBot="1">
      <c r="A15" s="60" t="s">
        <v>464</v>
      </c>
      <c r="B15" s="72">
        <v>12828</v>
      </c>
      <c r="C15" s="72">
        <v>10095</v>
      </c>
    </row>
    <row r="16" spans="1:3" ht="11.25" customHeight="1" thickTop="1">
      <c r="A16" s="462"/>
      <c r="B16" s="38"/>
      <c r="C16" s="38"/>
    </row>
    <row r="17" spans="1:3" ht="11.25" customHeight="1">
      <c r="A17" s="36" t="s">
        <v>388</v>
      </c>
      <c r="B17" s="41">
        <v>222</v>
      </c>
      <c r="C17" s="41">
        <v>133</v>
      </c>
    </row>
    <row r="18" spans="1:3" ht="11.25" customHeight="1">
      <c r="A18" s="363" t="s">
        <v>443</v>
      </c>
      <c r="B18" s="416">
        <v>154</v>
      </c>
      <c r="C18" s="364">
        <v>62</v>
      </c>
    </row>
    <row r="19" spans="1:3" ht="11.25" customHeight="1">
      <c r="A19" s="363" t="s">
        <v>444</v>
      </c>
      <c r="B19" s="417">
        <v>46</v>
      </c>
      <c r="C19" s="365">
        <v>42</v>
      </c>
    </row>
    <row r="20" spans="1:3" ht="11.25" customHeight="1">
      <c r="A20" s="363" t="s">
        <v>445</v>
      </c>
      <c r="B20" s="418">
        <v>22</v>
      </c>
      <c r="C20" s="366">
        <v>29</v>
      </c>
    </row>
    <row r="21" spans="1:3" ht="11.25" customHeight="1">
      <c r="A21" s="36" t="s">
        <v>524</v>
      </c>
      <c r="B21" s="41">
        <v>171</v>
      </c>
      <c r="C21" s="41">
        <v>100</v>
      </c>
    </row>
    <row r="22" spans="1:3" ht="11.25" customHeight="1">
      <c r="A22" s="36" t="s">
        <v>38</v>
      </c>
      <c r="B22" s="41">
        <v>47</v>
      </c>
      <c r="C22" s="41">
        <v>33</v>
      </c>
    </row>
    <row r="23" spans="1:3" ht="11.25" customHeight="1">
      <c r="A23" s="60"/>
      <c r="B23" s="41"/>
      <c r="C23" s="41"/>
    </row>
    <row r="24" spans="1:3" ht="11.25" customHeight="1">
      <c r="A24" s="60" t="s">
        <v>525</v>
      </c>
      <c r="B24" s="37">
        <v>4</v>
      </c>
      <c r="C24" s="37">
        <v>0</v>
      </c>
    </row>
    <row r="25" ht="11.25" customHeight="1"/>
    <row r="26" ht="11.25" customHeight="1">
      <c r="A26" s="60" t="s">
        <v>37</v>
      </c>
    </row>
    <row r="27" ht="11.25" customHeight="1"/>
    <row r="28" spans="1:5" ht="23.25" customHeight="1">
      <c r="A28" s="36" t="s">
        <v>527</v>
      </c>
      <c r="B28" s="30">
        <v>0.0036732787430599294</v>
      </c>
      <c r="C28" s="30">
        <v>0.0032800836815315712</v>
      </c>
      <c r="E28" s="30"/>
    </row>
    <row r="29" spans="1:5" ht="23.25" customHeight="1">
      <c r="A29" s="36" t="s">
        <v>528</v>
      </c>
      <c r="B29" s="30">
        <v>0.000510583258546066</v>
      </c>
      <c r="C29" s="30">
        <v>0.0006670508694382723</v>
      </c>
      <c r="E29" s="30"/>
    </row>
    <row r="30" spans="1:5" ht="11.25" customHeight="1">
      <c r="A30" s="36" t="s">
        <v>529</v>
      </c>
      <c r="B30" s="30">
        <v>0.004183862001605995</v>
      </c>
      <c r="C30" s="30">
        <v>0.003947134550969843</v>
      </c>
      <c r="E30" s="30"/>
    </row>
    <row r="31" spans="1:5" ht="11.25" customHeight="1">
      <c r="A31" s="36" t="s">
        <v>387</v>
      </c>
      <c r="B31" s="30">
        <v>0.21315248458105604</v>
      </c>
      <c r="C31" s="30">
        <v>0.2507063497121492</v>
      </c>
      <c r="E31" s="30"/>
    </row>
    <row r="32" spans="1:5" ht="11.25" customHeight="1">
      <c r="A32" s="36" t="s">
        <v>530</v>
      </c>
      <c r="B32" s="30">
        <v>1.0485851928319965</v>
      </c>
      <c r="C32" s="30">
        <v>1.2271234770586712</v>
      </c>
      <c r="E32" s="30"/>
    </row>
    <row r="33" spans="1:5" ht="11.25" customHeight="1">
      <c r="A33" s="36" t="s">
        <v>531</v>
      </c>
      <c r="B33" s="30">
        <v>0.017233103101188963</v>
      </c>
      <c r="C33" s="30">
        <v>0.013083368990444912</v>
      </c>
      <c r="E33" s="30"/>
    </row>
    <row r="34" spans="1:5" ht="11.25" customHeight="1">
      <c r="A34" s="36" t="s">
        <v>532</v>
      </c>
      <c r="B34" s="30">
        <v>0.00031050636218358493</v>
      </c>
      <c r="C34" s="30">
        <v>0</v>
      </c>
      <c r="E34" s="30"/>
    </row>
    <row r="35" spans="2:5" ht="11.25" customHeight="1">
      <c r="B35" s="30"/>
      <c r="C35" s="30"/>
      <c r="E35" s="30"/>
    </row>
  </sheetData>
  <printOptions/>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codeName="Sheet21">
    <tabColor indexed="42"/>
    <pageSetUpPr fitToPage="1"/>
  </sheetPr>
  <dimension ref="A1:I55"/>
  <sheetViews>
    <sheetView workbookViewId="0" topLeftCell="A1">
      <selection activeCell="A1" sqref="A1"/>
    </sheetView>
  </sheetViews>
  <sheetFormatPr defaultColWidth="9.00390625" defaultRowHeight="14.25"/>
  <cols>
    <col min="1" max="1" width="54.75390625" style="267" customWidth="1"/>
    <col min="2" max="2" width="22.875" style="267" customWidth="1"/>
    <col min="3" max="3" width="2.25390625" style="267" customWidth="1"/>
    <col min="4" max="4" width="16.375" style="0" customWidth="1"/>
    <col min="5" max="5" width="3.125" style="0" customWidth="1"/>
    <col min="6" max="6" width="16.375" style="0" customWidth="1"/>
    <col min="7" max="7" width="18.25390625" style="0" customWidth="1"/>
    <col min="8" max="8" width="15.00390625" style="0" customWidth="1"/>
  </cols>
  <sheetData>
    <row r="1" spans="1:9" ht="15">
      <c r="A1" s="277" t="s">
        <v>297</v>
      </c>
      <c r="B1" s="277"/>
      <c r="C1" s="277"/>
      <c r="D1" s="253"/>
      <c r="E1" s="253"/>
      <c r="F1" s="253"/>
      <c r="G1" s="253"/>
      <c r="H1" s="1"/>
      <c r="I1" s="139"/>
    </row>
    <row r="2" spans="1:9" ht="15">
      <c r="A2" s="277"/>
      <c r="B2" s="277"/>
      <c r="C2" s="277"/>
      <c r="D2" s="253"/>
      <c r="E2" s="253"/>
      <c r="F2" s="253"/>
      <c r="G2" s="253"/>
      <c r="H2" s="1"/>
      <c r="I2" s="139"/>
    </row>
    <row r="3" spans="1:9" ht="48" customHeight="1">
      <c r="A3" s="268" t="s">
        <v>225</v>
      </c>
      <c r="B3" s="268"/>
      <c r="C3" s="268"/>
      <c r="D3" s="269" t="s">
        <v>473</v>
      </c>
      <c r="E3" s="269"/>
      <c r="F3" s="269" t="s">
        <v>382</v>
      </c>
      <c r="G3" s="139"/>
      <c r="I3" s="139"/>
    </row>
    <row r="4" spans="1:9" ht="15">
      <c r="A4" s="277" t="s">
        <v>322</v>
      </c>
      <c r="B4" s="277"/>
      <c r="C4" s="277"/>
      <c r="D4" s="279">
        <v>3680.893630179344</v>
      </c>
      <c r="E4" s="279"/>
      <c r="F4" s="279">
        <v>2532</v>
      </c>
      <c r="G4" s="139"/>
      <c r="H4" s="139"/>
      <c r="I4" s="139"/>
    </row>
    <row r="5" spans="1:9" ht="14.25">
      <c r="A5" s="280" t="s">
        <v>153</v>
      </c>
      <c r="B5" s="280"/>
      <c r="C5" s="280"/>
      <c r="D5" s="281">
        <v>1770</v>
      </c>
      <c r="E5" s="282"/>
      <c r="F5" s="283">
        <v>951</v>
      </c>
      <c r="G5" s="139"/>
      <c r="H5" s="139"/>
      <c r="I5" s="139"/>
    </row>
    <row r="6" spans="1:9" ht="14.25">
      <c r="A6" s="280" t="s">
        <v>219</v>
      </c>
      <c r="B6" s="280"/>
      <c r="C6" s="280"/>
      <c r="D6" s="284">
        <v>1597.7118119975262</v>
      </c>
      <c r="E6" s="285"/>
      <c r="F6" s="286">
        <v>1275</v>
      </c>
      <c r="G6" s="139"/>
      <c r="H6" s="139"/>
      <c r="I6" s="139"/>
    </row>
    <row r="7" spans="1:9" ht="14.25">
      <c r="A7" s="280" t="s">
        <v>142</v>
      </c>
      <c r="B7" s="280"/>
      <c r="C7" s="280"/>
      <c r="D7" s="287">
        <v>313.18181818181813</v>
      </c>
      <c r="E7" s="288"/>
      <c r="F7" s="436">
        <v>306</v>
      </c>
      <c r="G7" s="139"/>
      <c r="H7" s="139"/>
      <c r="I7" s="139"/>
    </row>
    <row r="8" spans="1:9" ht="15">
      <c r="A8" s="277" t="s">
        <v>195</v>
      </c>
      <c r="B8" s="277"/>
      <c r="C8" s="277"/>
      <c r="D8" s="289">
        <v>21382.47990105133</v>
      </c>
      <c r="E8" s="289"/>
      <c r="F8" s="289">
        <v>21836</v>
      </c>
      <c r="G8" s="139"/>
      <c r="H8" s="139"/>
      <c r="I8" s="139"/>
    </row>
    <row r="9" spans="1:9" ht="14.25">
      <c r="A9" s="280" t="s">
        <v>323</v>
      </c>
      <c r="B9" s="280"/>
      <c r="C9" s="280"/>
      <c r="D9" s="281">
        <v>6972.479901051329</v>
      </c>
      <c r="E9" s="283"/>
      <c r="F9" s="283">
        <v>7436</v>
      </c>
      <c r="G9" s="139"/>
      <c r="H9" s="139"/>
      <c r="I9" s="139"/>
    </row>
    <row r="10" spans="1:9" ht="15.75" customHeight="1">
      <c r="A10" s="280" t="s">
        <v>324</v>
      </c>
      <c r="B10" s="280"/>
      <c r="C10" s="280"/>
      <c r="D10" s="287">
        <v>14410</v>
      </c>
      <c r="E10" s="437" t="s">
        <v>302</v>
      </c>
      <c r="F10" s="437">
        <v>14400</v>
      </c>
      <c r="G10" s="139"/>
      <c r="H10" s="139"/>
      <c r="I10" s="139"/>
    </row>
    <row r="11" spans="1:9" ht="6" customHeight="1">
      <c r="A11" s="290"/>
      <c r="B11" s="290"/>
      <c r="C11" s="290"/>
      <c r="D11" s="285"/>
      <c r="E11" s="285"/>
      <c r="F11" s="285"/>
      <c r="G11" s="139"/>
      <c r="H11" s="139"/>
      <c r="I11" s="139"/>
    </row>
    <row r="12" spans="1:9" ht="15">
      <c r="A12" s="277" t="s">
        <v>533</v>
      </c>
      <c r="B12" s="277"/>
      <c r="C12" s="277"/>
      <c r="D12" s="279">
        <v>73</v>
      </c>
      <c r="E12" s="279"/>
      <c r="F12" s="279">
        <v>1703</v>
      </c>
      <c r="G12" s="139"/>
      <c r="H12" s="139"/>
      <c r="I12" s="139"/>
    </row>
    <row r="13" spans="1:9" ht="6" customHeight="1">
      <c r="A13" s="291"/>
      <c r="B13" s="291"/>
      <c r="C13" s="291"/>
      <c r="D13" s="285"/>
      <c r="E13" s="285"/>
      <c r="F13" s="285"/>
      <c r="G13" s="139"/>
      <c r="H13" s="139"/>
      <c r="I13" s="139"/>
    </row>
    <row r="14" spans="1:9" ht="15.75" customHeight="1">
      <c r="A14" s="277" t="s">
        <v>325</v>
      </c>
      <c r="B14" s="277"/>
      <c r="C14" s="277"/>
      <c r="D14" s="279">
        <v>28751</v>
      </c>
      <c r="E14" s="279"/>
      <c r="F14" s="279">
        <v>29891</v>
      </c>
      <c r="G14" s="139"/>
      <c r="H14" s="139"/>
      <c r="I14" s="139"/>
    </row>
    <row r="15" spans="1:9" ht="14.25">
      <c r="A15" s="280" t="s">
        <v>326</v>
      </c>
      <c r="B15" s="280"/>
      <c r="C15" s="280"/>
      <c r="D15" s="281">
        <v>13834</v>
      </c>
      <c r="E15" s="282"/>
      <c r="F15" s="283">
        <v>13039</v>
      </c>
      <c r="G15" s="139"/>
      <c r="H15" s="139"/>
      <c r="I15" s="139"/>
    </row>
    <row r="16" spans="1:9" ht="14.25">
      <c r="A16" s="280" t="s">
        <v>141</v>
      </c>
      <c r="B16" s="280"/>
      <c r="C16" s="280"/>
      <c r="D16" s="287">
        <v>14917</v>
      </c>
      <c r="E16" s="288"/>
      <c r="F16" s="436">
        <v>16852</v>
      </c>
      <c r="G16" s="139"/>
      <c r="H16" s="139"/>
      <c r="I16" s="139"/>
    </row>
    <row r="17" spans="1:9" ht="14.25">
      <c r="A17" s="280"/>
      <c r="B17" s="280"/>
      <c r="C17" s="280"/>
      <c r="D17" s="285"/>
      <c r="E17" s="285"/>
      <c r="F17" s="285"/>
      <c r="G17" s="139"/>
      <c r="H17" s="139"/>
      <c r="I17" s="139"/>
    </row>
    <row r="18" spans="2:9" ht="14.25">
      <c r="B18" s="280"/>
      <c r="C18" s="280"/>
      <c r="D18" s="285"/>
      <c r="E18" s="285"/>
      <c r="F18" s="285"/>
      <c r="G18" s="139"/>
      <c r="H18" s="139"/>
      <c r="I18" s="139"/>
    </row>
    <row r="19" spans="1:9" ht="15">
      <c r="A19" s="277" t="s">
        <v>534</v>
      </c>
      <c r="B19" s="280"/>
      <c r="C19" s="280"/>
      <c r="D19" s="279">
        <v>322.27272727272725</v>
      </c>
      <c r="E19" s="279"/>
      <c r="F19" s="279">
        <v>159.0909090909091</v>
      </c>
      <c r="G19" s="139"/>
      <c r="H19" s="139"/>
      <c r="I19" s="139"/>
    </row>
    <row r="20" spans="2:9" ht="14.25">
      <c r="B20" s="291"/>
      <c r="C20" s="291"/>
      <c r="D20" s="254"/>
      <c r="E20" s="254"/>
      <c r="F20" s="254"/>
      <c r="G20" s="139"/>
      <c r="H20" s="139"/>
      <c r="I20" s="139"/>
    </row>
    <row r="21" spans="1:9" ht="15">
      <c r="A21" s="277" t="s">
        <v>297</v>
      </c>
      <c r="B21" s="277"/>
      <c r="C21" s="277"/>
      <c r="D21" s="292">
        <v>54209.6462585034</v>
      </c>
      <c r="E21" s="292"/>
      <c r="F21" s="292">
        <v>56121.09090909091</v>
      </c>
      <c r="G21" s="139"/>
      <c r="H21" s="139"/>
      <c r="I21" s="139"/>
    </row>
    <row r="22" spans="1:9" ht="14.25">
      <c r="A22" s="291"/>
      <c r="B22" s="291"/>
      <c r="C22" s="291"/>
      <c r="D22" s="254"/>
      <c r="E22" s="254"/>
      <c r="F22" s="254"/>
      <c r="G22" s="254"/>
      <c r="H22" s="4"/>
      <c r="I22" s="139"/>
    </row>
    <row r="23" spans="1:9" ht="14.25">
      <c r="A23" s="293"/>
      <c r="B23" s="293"/>
      <c r="C23" s="293"/>
      <c r="D23" s="254"/>
      <c r="E23" s="254"/>
      <c r="F23" s="254"/>
      <c r="G23" s="254"/>
      <c r="H23" s="4" t="s">
        <v>54</v>
      </c>
      <c r="I23" s="139"/>
    </row>
    <row r="24" spans="1:9" ht="14.25">
      <c r="A24" s="278"/>
      <c r="B24" s="278"/>
      <c r="C24" s="278"/>
      <c r="D24" s="139"/>
      <c r="E24" s="139"/>
      <c r="F24" s="139"/>
      <c r="G24" s="139"/>
      <c r="H24" s="139"/>
      <c r="I24" s="139"/>
    </row>
    <row r="25" spans="1:9" ht="33" customHeight="1">
      <c r="A25" s="270" t="s">
        <v>473</v>
      </c>
      <c r="B25" s="271" t="s">
        <v>327</v>
      </c>
      <c r="C25" s="271"/>
      <c r="D25" s="271" t="s">
        <v>141</v>
      </c>
      <c r="E25" s="271"/>
      <c r="F25" s="271" t="s">
        <v>142</v>
      </c>
      <c r="G25" s="272" t="s">
        <v>29</v>
      </c>
      <c r="H25" s="139"/>
      <c r="I25" s="139"/>
    </row>
    <row r="26" spans="1:9" ht="15">
      <c r="A26" s="273" t="s">
        <v>225</v>
      </c>
      <c r="B26" s="274"/>
      <c r="C26" s="274"/>
      <c r="D26" s="274"/>
      <c r="E26" s="274"/>
      <c r="F26" s="274"/>
      <c r="G26" s="275"/>
      <c r="H26" s="139"/>
      <c r="I26" s="139"/>
    </row>
    <row r="27" spans="1:9" ht="14.25">
      <c r="A27" s="302" t="s">
        <v>194</v>
      </c>
      <c r="B27" s="282">
        <v>1770.181818181818</v>
      </c>
      <c r="C27" s="282"/>
      <c r="D27" s="282">
        <v>1597.7118119975262</v>
      </c>
      <c r="E27" s="282"/>
      <c r="F27" s="282">
        <v>313</v>
      </c>
      <c r="G27" s="283">
        <v>3680.893630179344</v>
      </c>
      <c r="H27" s="139"/>
      <c r="I27" s="139"/>
    </row>
    <row r="28" spans="1:9" ht="14.25">
      <c r="A28" s="295" t="s">
        <v>195</v>
      </c>
      <c r="B28" s="285">
        <v>14410</v>
      </c>
      <c r="C28" s="359" t="s">
        <v>302</v>
      </c>
      <c r="D28" s="285">
        <v>6972.479901051329</v>
      </c>
      <c r="E28" s="285"/>
      <c r="F28" s="285">
        <v>0</v>
      </c>
      <c r="G28" s="286">
        <v>21382.47990105133</v>
      </c>
      <c r="H28" s="139"/>
      <c r="I28" s="139"/>
    </row>
    <row r="29" spans="1:9" ht="14.25">
      <c r="A29" s="362" t="s">
        <v>298</v>
      </c>
      <c r="B29" s="281">
        <v>0</v>
      </c>
      <c r="C29" s="282"/>
      <c r="D29" s="282">
        <v>1323.8713667285094</v>
      </c>
      <c r="E29" s="282"/>
      <c r="F29" s="282">
        <v>0</v>
      </c>
      <c r="G29" s="296" t="s">
        <v>355</v>
      </c>
      <c r="H29" s="139"/>
      <c r="I29" s="139"/>
    </row>
    <row r="30" spans="1:9" ht="14.25">
      <c r="A30" s="362" t="s">
        <v>299</v>
      </c>
      <c r="B30" s="287">
        <v>0</v>
      </c>
      <c r="C30" s="288"/>
      <c r="D30" s="288">
        <v>5648.60853432282</v>
      </c>
      <c r="E30" s="288"/>
      <c r="F30" s="288">
        <v>0</v>
      </c>
      <c r="G30" s="297" t="s">
        <v>355</v>
      </c>
      <c r="H30" s="139"/>
      <c r="I30" s="139"/>
    </row>
    <row r="31" spans="1:9" ht="14.25">
      <c r="A31" s="294" t="s">
        <v>150</v>
      </c>
      <c r="B31" s="285">
        <v>7428</v>
      </c>
      <c r="C31" s="285"/>
      <c r="D31" s="285">
        <v>10270</v>
      </c>
      <c r="E31" s="285"/>
      <c r="F31" s="285">
        <v>0</v>
      </c>
      <c r="G31" s="346">
        <v>17698</v>
      </c>
      <c r="H31" s="139"/>
      <c r="I31" s="139"/>
    </row>
    <row r="32" spans="1:9" ht="14.25">
      <c r="A32" s="294" t="s">
        <v>30</v>
      </c>
      <c r="B32" s="285">
        <v>6406</v>
      </c>
      <c r="C32" s="285"/>
      <c r="D32" s="285">
        <v>4647</v>
      </c>
      <c r="E32" s="285"/>
      <c r="F32" s="285">
        <v>0</v>
      </c>
      <c r="G32" s="346">
        <v>11053</v>
      </c>
      <c r="H32" s="139"/>
      <c r="I32" s="139"/>
    </row>
    <row r="33" spans="1:9" ht="14.25">
      <c r="A33" s="294" t="s">
        <v>206</v>
      </c>
      <c r="B33" s="285">
        <v>0</v>
      </c>
      <c r="C33" s="285"/>
      <c r="D33" s="285">
        <v>72.72727272727272</v>
      </c>
      <c r="E33" s="285"/>
      <c r="F33" s="285">
        <v>0</v>
      </c>
      <c r="G33" s="286">
        <v>72.72727272727272</v>
      </c>
      <c r="H33" s="139"/>
      <c r="I33" s="139"/>
    </row>
    <row r="34" spans="1:9" ht="14.25">
      <c r="A34" s="435" t="s">
        <v>480</v>
      </c>
      <c r="B34" s="285">
        <v>0</v>
      </c>
      <c r="C34" s="285"/>
      <c r="D34" s="285">
        <v>0</v>
      </c>
      <c r="E34" s="285"/>
      <c r="F34" s="285">
        <v>322.27272727272725</v>
      </c>
      <c r="G34" s="286">
        <v>322.27272727272725</v>
      </c>
      <c r="H34" s="139"/>
      <c r="I34" s="139"/>
    </row>
    <row r="35" spans="1:9" ht="15">
      <c r="A35" s="298" t="s">
        <v>297</v>
      </c>
      <c r="B35" s="292">
        <v>30014.181818181816</v>
      </c>
      <c r="C35" s="292"/>
      <c r="D35" s="292">
        <v>23559.918985776127</v>
      </c>
      <c r="E35" s="292"/>
      <c r="F35" s="292">
        <v>635.2727272727273</v>
      </c>
      <c r="G35" s="292">
        <v>54209.373531230674</v>
      </c>
      <c r="H35" s="139"/>
      <c r="I35" s="139"/>
    </row>
    <row r="36" spans="1:9" ht="14.25">
      <c r="A36" s="291"/>
      <c r="B36" s="254"/>
      <c r="C36" s="254"/>
      <c r="D36" s="254"/>
      <c r="E36" s="254"/>
      <c r="F36" s="254"/>
      <c r="G36" s="373"/>
      <c r="H36" s="139"/>
      <c r="I36" s="139"/>
    </row>
    <row r="37" spans="1:9" ht="14.25">
      <c r="A37" s="345"/>
      <c r="B37" s="254"/>
      <c r="C37" s="254"/>
      <c r="D37" s="254"/>
      <c r="E37" s="254"/>
      <c r="F37" s="254"/>
      <c r="G37" s="254"/>
      <c r="H37" s="139"/>
      <c r="I37" s="139"/>
    </row>
    <row r="38" spans="1:9" ht="36" customHeight="1">
      <c r="A38" s="270" t="s">
        <v>382</v>
      </c>
      <c r="B38" s="271" t="s">
        <v>327</v>
      </c>
      <c r="C38" s="271"/>
      <c r="D38" s="271" t="s">
        <v>141</v>
      </c>
      <c r="E38" s="271"/>
      <c r="F38" s="271" t="s">
        <v>142</v>
      </c>
      <c r="G38" s="272" t="s">
        <v>29</v>
      </c>
      <c r="H38" s="139"/>
      <c r="I38" s="139"/>
    </row>
    <row r="39" spans="1:9" ht="15">
      <c r="A39" s="273" t="s">
        <v>225</v>
      </c>
      <c r="B39" s="274"/>
      <c r="C39" s="274"/>
      <c r="D39" s="274"/>
      <c r="E39" s="274"/>
      <c r="F39" s="274"/>
      <c r="G39" s="275"/>
      <c r="H39" s="139"/>
      <c r="I39" s="139"/>
    </row>
    <row r="40" spans="1:9" ht="14.25">
      <c r="A40" s="302" t="s">
        <v>194</v>
      </c>
      <c r="B40" s="282">
        <v>1256.7851239669421</v>
      </c>
      <c r="C40" s="282"/>
      <c r="D40" s="282">
        <v>1275</v>
      </c>
      <c r="E40" s="282"/>
      <c r="F40" s="282">
        <v>0</v>
      </c>
      <c r="G40" s="283">
        <v>2531.785123966942</v>
      </c>
      <c r="H40" s="139"/>
      <c r="I40" s="139"/>
    </row>
    <row r="41" spans="1:9" ht="14.25">
      <c r="A41" s="295" t="s">
        <v>195</v>
      </c>
      <c r="B41" s="285">
        <v>14400</v>
      </c>
      <c r="C41" s="359"/>
      <c r="D41" s="285">
        <v>7436</v>
      </c>
      <c r="E41" s="285"/>
      <c r="F41" s="285">
        <v>0</v>
      </c>
      <c r="G41" s="286">
        <v>21836</v>
      </c>
      <c r="H41" s="139"/>
      <c r="I41" s="139"/>
    </row>
    <row r="42" spans="1:9" ht="14.25">
      <c r="A42" s="362" t="s">
        <v>298</v>
      </c>
      <c r="B42" s="281">
        <v>0</v>
      </c>
      <c r="C42" s="282"/>
      <c r="D42" s="282">
        <v>1297.1126760563382</v>
      </c>
      <c r="E42" s="282"/>
      <c r="F42" s="282">
        <v>0</v>
      </c>
      <c r="G42" s="296" t="s">
        <v>355</v>
      </c>
      <c r="H42" s="139"/>
      <c r="I42" s="139"/>
    </row>
    <row r="43" spans="1:9" ht="14.25">
      <c r="A43" s="362" t="s">
        <v>299</v>
      </c>
      <c r="B43" s="287">
        <v>0</v>
      </c>
      <c r="C43" s="288"/>
      <c r="D43" s="288">
        <v>6139.225352112677</v>
      </c>
      <c r="E43" s="288"/>
      <c r="F43" s="288">
        <v>0</v>
      </c>
      <c r="G43" s="297" t="s">
        <v>355</v>
      </c>
      <c r="H43" s="139"/>
      <c r="I43" s="139"/>
    </row>
    <row r="44" spans="1:9" ht="14.25">
      <c r="A44" s="294" t="s">
        <v>471</v>
      </c>
      <c r="B44" s="285">
        <v>6514</v>
      </c>
      <c r="C44" s="285"/>
      <c r="D44" s="285">
        <v>12022</v>
      </c>
      <c r="E44" s="285"/>
      <c r="F44" s="285">
        <v>0</v>
      </c>
      <c r="G44" s="346">
        <v>18536</v>
      </c>
      <c r="H44" s="139"/>
      <c r="I44" s="139"/>
    </row>
    <row r="45" spans="1:9" ht="14.25">
      <c r="A45" s="294" t="s">
        <v>472</v>
      </c>
      <c r="B45" s="285">
        <v>6525</v>
      </c>
      <c r="C45" s="285"/>
      <c r="D45" s="285">
        <v>4830</v>
      </c>
      <c r="E45" s="285"/>
      <c r="F45" s="285">
        <v>0</v>
      </c>
      <c r="G45" s="346">
        <v>11355</v>
      </c>
      <c r="H45" s="139"/>
      <c r="I45" s="139"/>
    </row>
    <row r="46" spans="1:9" ht="14.25">
      <c r="A46" s="294" t="s">
        <v>206</v>
      </c>
      <c r="B46" s="285">
        <v>0</v>
      </c>
      <c r="C46" s="285"/>
      <c r="D46" s="285">
        <v>1862</v>
      </c>
      <c r="E46" s="285"/>
      <c r="F46" s="285">
        <v>0</v>
      </c>
      <c r="G46" s="286">
        <v>1862</v>
      </c>
      <c r="H46" s="139"/>
      <c r="I46" s="139"/>
    </row>
    <row r="47" spans="1:9" ht="14.25">
      <c r="A47" s="435" t="s">
        <v>480</v>
      </c>
      <c r="B47" s="285">
        <v>0</v>
      </c>
      <c r="C47" s="285"/>
      <c r="D47" s="285">
        <v>0</v>
      </c>
      <c r="E47" s="285"/>
      <c r="F47" s="285">
        <v>0</v>
      </c>
      <c r="G47" s="286">
        <v>0</v>
      </c>
      <c r="H47" s="139"/>
      <c r="I47" s="139"/>
    </row>
    <row r="48" spans="1:9" ht="15">
      <c r="A48" s="298" t="s">
        <v>297</v>
      </c>
      <c r="B48" s="292">
        <v>28695.78512396694</v>
      </c>
      <c r="C48" s="292"/>
      <c r="D48" s="292">
        <v>27425</v>
      </c>
      <c r="E48" s="292"/>
      <c r="F48" s="292">
        <v>0</v>
      </c>
      <c r="G48" s="292">
        <v>56120.78512396694</v>
      </c>
      <c r="H48" s="139"/>
      <c r="I48" s="139"/>
    </row>
    <row r="49" spans="1:9" ht="14.25">
      <c r="A49" s="291"/>
      <c r="B49" s="254"/>
      <c r="C49" s="254"/>
      <c r="D49" s="254"/>
      <c r="E49" s="254"/>
      <c r="F49" s="254"/>
      <c r="G49" s="373"/>
      <c r="H49" s="139"/>
      <c r="I49" s="139"/>
    </row>
    <row r="50" spans="1:9" ht="14.25">
      <c r="A50" s="294"/>
      <c r="B50" s="254"/>
      <c r="C50" s="254"/>
      <c r="D50" s="254"/>
      <c r="E50" s="254"/>
      <c r="F50" s="254"/>
      <c r="G50" s="254"/>
      <c r="H50" s="254"/>
      <c r="I50" s="139"/>
    </row>
    <row r="51" spans="1:9" ht="14.25">
      <c r="A51" s="299"/>
      <c r="B51" s="300"/>
      <c r="C51" s="300"/>
      <c r="D51" s="300"/>
      <c r="E51" s="300"/>
      <c r="F51" s="300"/>
      <c r="G51" s="300"/>
      <c r="H51" s="254"/>
      <c r="I51" s="139"/>
    </row>
    <row r="52" spans="1:9" ht="14.25">
      <c r="A52" s="294"/>
      <c r="B52" s="291"/>
      <c r="C52" s="291"/>
      <c r="D52" s="254"/>
      <c r="E52" s="254"/>
      <c r="F52" s="254"/>
      <c r="G52" s="254"/>
      <c r="H52" s="254"/>
      <c r="I52" s="139"/>
    </row>
    <row r="53" spans="1:9" ht="14.25">
      <c r="A53" s="278" t="s">
        <v>481</v>
      </c>
      <c r="B53" s="345"/>
      <c r="C53" s="345"/>
      <c r="D53" s="254"/>
      <c r="E53" s="254"/>
      <c r="F53" s="254"/>
      <c r="G53" s="254"/>
      <c r="H53" s="254"/>
      <c r="I53" s="139"/>
    </row>
    <row r="54" spans="1:9" ht="57">
      <c r="A54" s="278" t="s">
        <v>470</v>
      </c>
      <c r="B54" s="278"/>
      <c r="C54" s="278"/>
      <c r="D54" s="139"/>
      <c r="E54" s="139"/>
      <c r="F54" s="139"/>
      <c r="G54" s="139"/>
      <c r="H54" s="139"/>
      <c r="I54" s="139"/>
    </row>
    <row r="55" spans="1:9" ht="14.25">
      <c r="A55" s="278"/>
      <c r="B55" s="278"/>
      <c r="C55" s="278"/>
      <c r="D55" s="139"/>
      <c r="E55" s="139"/>
      <c r="F55" s="139"/>
      <c r="G55" s="139"/>
      <c r="H55" s="139"/>
      <c r="I55" s="139"/>
    </row>
  </sheetData>
  <printOptions/>
  <pageMargins left="0.75" right="0.75" top="1" bottom="1" header="0.5" footer="0.5"/>
  <pageSetup fitToHeight="1" fitToWidth="1" horizontalDpi="355" verticalDpi="355" orientation="landscape" paperSize="9" scale="52" r:id="rId1"/>
</worksheet>
</file>

<file path=xl/worksheets/sheet23.xml><?xml version="1.0" encoding="utf-8"?>
<worksheet xmlns="http://schemas.openxmlformats.org/spreadsheetml/2006/main" xmlns:r="http://schemas.openxmlformats.org/officeDocument/2006/relationships">
  <sheetPr codeName="Sheet22">
    <tabColor indexed="42"/>
  </sheetPr>
  <dimension ref="A1:D28"/>
  <sheetViews>
    <sheetView workbookViewId="0" topLeftCell="A1">
      <selection activeCell="A1" sqref="A1"/>
    </sheetView>
  </sheetViews>
  <sheetFormatPr defaultColWidth="9.00390625" defaultRowHeight="14.25"/>
  <cols>
    <col min="1" max="1" width="32.50390625" style="5" customWidth="1"/>
    <col min="2" max="2" width="10.50390625" style="5" customWidth="1"/>
    <col min="3" max="3" width="10.125" style="5" customWidth="1"/>
    <col min="4" max="4" width="32.875" style="5" customWidth="1"/>
    <col min="5" max="16384" width="9.00390625" style="5" customWidth="1"/>
  </cols>
  <sheetData>
    <row r="1" ht="12.75">
      <c r="A1" s="75" t="s">
        <v>338</v>
      </c>
    </row>
    <row r="3" spans="1:4" ht="42.75" customHeight="1">
      <c r="A3" s="490" t="s">
        <v>339</v>
      </c>
      <c r="B3" s="490"/>
      <c r="C3" s="490"/>
      <c r="D3" s="490"/>
    </row>
    <row r="4" ht="11.25">
      <c r="A4" s="2"/>
    </row>
    <row r="6" spans="1:4" ht="22.5" customHeight="1">
      <c r="A6" s="66" t="s">
        <v>132</v>
      </c>
      <c r="B6" s="71" t="s">
        <v>473</v>
      </c>
      <c r="C6" s="71" t="s">
        <v>382</v>
      </c>
      <c r="D6" s="76" t="s">
        <v>129</v>
      </c>
    </row>
    <row r="8" spans="1:3" ht="11.25">
      <c r="A8" s="112" t="s">
        <v>261</v>
      </c>
      <c r="B8" s="12">
        <v>1911204</v>
      </c>
      <c r="C8" s="12">
        <v>1542485</v>
      </c>
    </row>
    <row r="9" ht="11.25">
      <c r="A9" s="112"/>
    </row>
    <row r="10" spans="1:3" ht="24.75" customHeight="1">
      <c r="A10" s="214" t="s">
        <v>234</v>
      </c>
      <c r="B10" s="27">
        <v>-272335</v>
      </c>
      <c r="C10" s="27">
        <v>-292173</v>
      </c>
    </row>
    <row r="11" spans="1:3" ht="11.25">
      <c r="A11" s="112"/>
      <c r="B11" s="27"/>
      <c r="C11" s="27"/>
    </row>
    <row r="12" spans="1:3" ht="11.25">
      <c r="A12" s="112" t="s">
        <v>210</v>
      </c>
      <c r="B12" s="12">
        <v>14056</v>
      </c>
      <c r="C12" s="12">
        <v>19079</v>
      </c>
    </row>
    <row r="13" ht="11.25">
      <c r="A13" s="112"/>
    </row>
    <row r="14" spans="1:3" ht="25.5" customHeight="1">
      <c r="A14" s="112" t="s">
        <v>346</v>
      </c>
      <c r="B14" s="27">
        <v>-289543</v>
      </c>
      <c r="C14" s="27">
        <v>-219854</v>
      </c>
    </row>
    <row r="15" ht="11.25">
      <c r="A15" s="112"/>
    </row>
    <row r="16" ht="11.25">
      <c r="A16" s="112"/>
    </row>
    <row r="17" spans="1:3" ht="17.25" customHeight="1">
      <c r="A17" s="60" t="s">
        <v>337</v>
      </c>
      <c r="B17" s="74">
        <v>1363382</v>
      </c>
      <c r="C17" s="74">
        <v>1049537</v>
      </c>
    </row>
    <row r="18" ht="11.25">
      <c r="A18" s="112"/>
    </row>
    <row r="19" ht="11.25">
      <c r="A19" s="112"/>
    </row>
    <row r="20" spans="1:3" ht="12.75" customHeight="1">
      <c r="A20" s="112" t="s">
        <v>211</v>
      </c>
      <c r="B20" s="50">
        <v>657.6</v>
      </c>
      <c r="C20" s="50">
        <v>609.3</v>
      </c>
    </row>
    <row r="21" ht="11.25">
      <c r="A21" s="112"/>
    </row>
    <row r="22" spans="1:4" ht="11.25">
      <c r="A22" s="112" t="s">
        <v>212</v>
      </c>
      <c r="B22" s="332">
        <v>7.619849930000001</v>
      </c>
      <c r="C22" s="332">
        <v>8.917321620000001</v>
      </c>
      <c r="D22" s="5" t="s">
        <v>315</v>
      </c>
    </row>
    <row r="23" ht="11.25">
      <c r="A23" s="112"/>
    </row>
    <row r="24" spans="1:3" ht="11.25">
      <c r="A24" s="112" t="s">
        <v>14</v>
      </c>
      <c r="B24" s="246">
        <v>-31</v>
      </c>
      <c r="C24" s="246">
        <v>-30.5</v>
      </c>
    </row>
    <row r="25" ht="11.25">
      <c r="A25" s="112"/>
    </row>
    <row r="26" spans="1:3" ht="33" customHeight="1">
      <c r="A26" s="60" t="s">
        <v>262</v>
      </c>
      <c r="B26" s="113">
        <v>634.21984993</v>
      </c>
      <c r="C26" s="113">
        <v>587.71732162</v>
      </c>
    </row>
    <row r="27" ht="11.25">
      <c r="A27" s="112"/>
    </row>
    <row r="28" spans="1:4" ht="21.75" customHeight="1">
      <c r="A28" s="60" t="s">
        <v>26</v>
      </c>
      <c r="B28" s="114">
        <v>214.96993513376773</v>
      </c>
      <c r="C28" s="114">
        <v>178.57853791122366</v>
      </c>
      <c r="D28" s="303"/>
    </row>
  </sheetData>
  <mergeCells count="1">
    <mergeCell ref="A3:D3"/>
  </mergeCells>
  <printOptions/>
  <pageMargins left="0.75" right="0.75" top="1" bottom="1" header="0.5" footer="0.5"/>
  <pageSetup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codeName="Sheet23">
    <tabColor indexed="42"/>
  </sheetPr>
  <dimension ref="A1:E25"/>
  <sheetViews>
    <sheetView workbookViewId="0" topLeftCell="A1">
      <selection activeCell="A1" sqref="A1"/>
    </sheetView>
  </sheetViews>
  <sheetFormatPr defaultColWidth="9.00390625" defaultRowHeight="14.25"/>
  <cols>
    <col min="1" max="1" width="36.50390625" style="0" customWidth="1"/>
    <col min="2" max="3" width="11.50390625" style="0" customWidth="1"/>
  </cols>
  <sheetData>
    <row r="1" spans="1:4" ht="14.25">
      <c r="A1" s="69" t="s">
        <v>247</v>
      </c>
      <c r="B1" s="5"/>
      <c r="C1" s="5"/>
      <c r="D1" s="139"/>
    </row>
    <row r="2" spans="1:4" ht="14.25">
      <c r="A2" s="5"/>
      <c r="B2" s="5"/>
      <c r="C2" s="5"/>
      <c r="D2" s="139"/>
    </row>
    <row r="3" spans="1:4" ht="14.25">
      <c r="A3" s="5"/>
      <c r="B3" s="5"/>
      <c r="C3" s="5"/>
      <c r="D3" s="139"/>
    </row>
    <row r="4" spans="1:4" ht="14.25">
      <c r="A4" s="66" t="s">
        <v>132</v>
      </c>
      <c r="B4" s="208" t="s">
        <v>473</v>
      </c>
      <c r="C4" s="208" t="s">
        <v>382</v>
      </c>
      <c r="D4" s="139"/>
    </row>
    <row r="5" spans="1:4" ht="14.25">
      <c r="A5" s="5"/>
      <c r="B5" s="5"/>
      <c r="C5" s="5"/>
      <c r="D5" s="139"/>
    </row>
    <row r="6" spans="1:5" ht="14.25">
      <c r="A6" s="2" t="s">
        <v>153</v>
      </c>
      <c r="B6" s="26">
        <v>232146.34</v>
      </c>
      <c r="C6" s="26">
        <v>163033.59</v>
      </c>
      <c r="D6" s="139"/>
      <c r="E6" s="330"/>
    </row>
    <row r="7" spans="1:4" ht="14.25">
      <c r="A7" s="144" t="s">
        <v>194</v>
      </c>
      <c r="B7" s="31">
        <v>18031.44</v>
      </c>
      <c r="C7" s="32">
        <v>17434.44</v>
      </c>
      <c r="D7" s="139"/>
    </row>
    <row r="8" spans="1:4" ht="14.25">
      <c r="A8" s="144" t="s">
        <v>442</v>
      </c>
      <c r="B8" s="146">
        <v>80248</v>
      </c>
      <c r="C8" s="148">
        <v>13720</v>
      </c>
      <c r="D8" s="139"/>
    </row>
    <row r="9" spans="1:4" ht="14.25">
      <c r="A9" s="144" t="s">
        <v>144</v>
      </c>
      <c r="B9" s="146">
        <v>45821.9</v>
      </c>
      <c r="C9" s="148">
        <v>43834.15</v>
      </c>
      <c r="D9" s="139"/>
    </row>
    <row r="10" spans="1:4" ht="14.25">
      <c r="A10" s="144" t="s">
        <v>196</v>
      </c>
      <c r="B10" s="33">
        <v>88045</v>
      </c>
      <c r="C10" s="34">
        <v>88045</v>
      </c>
      <c r="D10" s="139"/>
    </row>
    <row r="11" spans="1:4" ht="14.25">
      <c r="A11" s="144"/>
      <c r="B11" s="24"/>
      <c r="C11" s="24"/>
      <c r="D11" s="139"/>
    </row>
    <row r="12" spans="1:4" ht="14.25">
      <c r="A12" s="2" t="s">
        <v>219</v>
      </c>
      <c r="B12" s="26">
        <v>20789</v>
      </c>
      <c r="C12" s="26">
        <v>40561</v>
      </c>
      <c r="D12" s="139"/>
    </row>
    <row r="13" spans="1:4" ht="14.25">
      <c r="A13" s="144" t="s">
        <v>195</v>
      </c>
      <c r="B13" s="31">
        <v>2240</v>
      </c>
      <c r="C13" s="32">
        <v>2550</v>
      </c>
      <c r="D13" s="139"/>
    </row>
    <row r="14" spans="1:4" ht="14.25">
      <c r="A14" s="144" t="s">
        <v>0</v>
      </c>
      <c r="B14" s="146">
        <v>18277</v>
      </c>
      <c r="C14" s="148">
        <v>24067</v>
      </c>
      <c r="D14" s="139"/>
    </row>
    <row r="15" spans="1:4" ht="14.25">
      <c r="A15" s="144" t="s">
        <v>206</v>
      </c>
      <c r="B15" s="33">
        <v>272</v>
      </c>
      <c r="C15" s="34">
        <v>13944</v>
      </c>
      <c r="D15" s="139"/>
    </row>
    <row r="16" spans="1:4" ht="14.25">
      <c r="A16" s="5"/>
      <c r="B16" s="12"/>
      <c r="C16" s="12"/>
      <c r="D16" s="139"/>
    </row>
    <row r="17" spans="1:4" ht="14.25">
      <c r="A17" s="2" t="s">
        <v>142</v>
      </c>
      <c r="B17" s="26">
        <v>36607.66</v>
      </c>
      <c r="C17" s="26">
        <v>16259.41</v>
      </c>
      <c r="D17" s="139"/>
    </row>
    <row r="18" spans="1:4" ht="14.25">
      <c r="A18" s="144" t="s">
        <v>194</v>
      </c>
      <c r="B18" s="31">
        <v>18536</v>
      </c>
      <c r="C18" s="440">
        <v>0</v>
      </c>
      <c r="D18" s="139"/>
    </row>
    <row r="19" spans="1:4" ht="14.25">
      <c r="A19" s="144" t="s">
        <v>144</v>
      </c>
      <c r="B19" s="33">
        <v>18071.66</v>
      </c>
      <c r="C19" s="34">
        <v>16259.41</v>
      </c>
      <c r="D19" s="139"/>
    </row>
    <row r="20" spans="1:4" ht="14.25">
      <c r="A20" s="144"/>
      <c r="B20" s="24"/>
      <c r="C20" s="24"/>
      <c r="D20" s="139"/>
    </row>
    <row r="21" spans="1:4" ht="14.25">
      <c r="A21" s="252" t="s">
        <v>296</v>
      </c>
      <c r="B21" s="24">
        <v>13895</v>
      </c>
      <c r="C21" s="24">
        <v>11858</v>
      </c>
      <c r="D21" s="139"/>
    </row>
    <row r="22" spans="1:4" ht="14.25">
      <c r="A22" s="5"/>
      <c r="B22" s="12"/>
      <c r="C22" s="12"/>
      <c r="D22" s="139"/>
    </row>
    <row r="23" spans="1:4" ht="15" thickBot="1">
      <c r="A23" s="2" t="s">
        <v>145</v>
      </c>
      <c r="B23" s="147">
        <v>303438</v>
      </c>
      <c r="C23" s="147">
        <v>231712</v>
      </c>
      <c r="D23" s="139"/>
    </row>
    <row r="24" spans="1:4" ht="15" thickTop="1">
      <c r="A24" s="139"/>
      <c r="B24" s="251">
        <v>0</v>
      </c>
      <c r="C24" s="251">
        <v>0</v>
      </c>
      <c r="D24" s="139"/>
    </row>
    <row r="25" spans="2:3" ht="14.25">
      <c r="B25" s="330"/>
      <c r="C25" s="330"/>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4">
    <tabColor indexed="42"/>
  </sheetPr>
  <dimension ref="A1:J23"/>
  <sheetViews>
    <sheetView workbookViewId="0" topLeftCell="A1">
      <selection activeCell="A1" sqref="A1"/>
    </sheetView>
  </sheetViews>
  <sheetFormatPr defaultColWidth="9.00390625" defaultRowHeight="14.25"/>
  <cols>
    <col min="1" max="1" width="45.75390625" style="255" customWidth="1"/>
    <col min="2" max="2" width="9.75390625" style="255" customWidth="1"/>
    <col min="3" max="3" width="9.00390625" style="255" customWidth="1"/>
    <col min="4" max="4" width="2.50390625" style="255" customWidth="1"/>
    <col min="5" max="5" width="9.125" style="255" customWidth="1"/>
    <col min="6" max="6" width="10.00390625" style="255" bestFit="1" customWidth="1"/>
    <col min="7" max="8" width="9.25390625" style="255" bestFit="1" customWidth="1"/>
    <col min="9" max="9" width="9.50390625" style="255" bestFit="1" customWidth="1"/>
    <col min="10" max="10" width="9.25390625" style="255" customWidth="1"/>
    <col min="11" max="16384" width="9.00390625" style="255" customWidth="1"/>
  </cols>
  <sheetData>
    <row r="1" spans="1:10" ht="12.75">
      <c r="A1" s="69" t="s">
        <v>378</v>
      </c>
      <c r="B1" s="264"/>
      <c r="C1" s="264"/>
      <c r="D1" s="264"/>
      <c r="E1" s="264"/>
      <c r="F1" s="264"/>
      <c r="G1" s="264"/>
      <c r="H1" s="264"/>
      <c r="I1" s="264"/>
      <c r="J1" s="264"/>
    </row>
    <row r="2" spans="1:10" ht="12.75">
      <c r="A2" s="264"/>
      <c r="B2" s="264"/>
      <c r="C2" s="264"/>
      <c r="D2" s="264"/>
      <c r="E2" s="264"/>
      <c r="F2" s="264"/>
      <c r="G2" s="264"/>
      <c r="H2" s="264"/>
      <c r="I2" s="264"/>
      <c r="J2" s="264"/>
    </row>
    <row r="3" spans="1:10" ht="25.5">
      <c r="A3" s="69" t="s">
        <v>340</v>
      </c>
      <c r="B3" s="256" t="s">
        <v>168</v>
      </c>
      <c r="C3" s="256" t="s">
        <v>169</v>
      </c>
      <c r="D3" s="256"/>
      <c r="E3" s="256" t="s">
        <v>446</v>
      </c>
      <c r="F3" s="256" t="s">
        <v>170</v>
      </c>
      <c r="G3" s="256" t="s">
        <v>171</v>
      </c>
      <c r="H3" s="256" t="s">
        <v>220</v>
      </c>
      <c r="I3" s="256" t="s">
        <v>172</v>
      </c>
      <c r="J3" s="257" t="s">
        <v>145</v>
      </c>
    </row>
    <row r="4" spans="1:10" ht="12.75">
      <c r="A4" s="264"/>
      <c r="B4" s="264"/>
      <c r="C4" s="264"/>
      <c r="D4" s="264"/>
      <c r="E4" s="264"/>
      <c r="F4" s="264"/>
      <c r="G4" s="264"/>
      <c r="H4" s="264"/>
      <c r="I4" s="264"/>
      <c r="J4" s="264"/>
    </row>
    <row r="5" spans="1:10" ht="12.75">
      <c r="A5" s="264" t="s">
        <v>488</v>
      </c>
      <c r="B5" s="265">
        <v>2379</v>
      </c>
      <c r="C5" s="265">
        <v>215</v>
      </c>
      <c r="D5" s="265"/>
      <c r="E5" s="265">
        <v>1106</v>
      </c>
      <c r="F5" s="265">
        <v>376</v>
      </c>
      <c r="G5" s="265">
        <v>1027</v>
      </c>
      <c r="H5" s="265">
        <v>73</v>
      </c>
      <c r="I5" s="265">
        <v>1157</v>
      </c>
      <c r="J5" s="265">
        <v>6333</v>
      </c>
    </row>
    <row r="6" spans="1:10" ht="12.75">
      <c r="A6" s="264" t="s">
        <v>390</v>
      </c>
      <c r="B6" s="265">
        <v>1941</v>
      </c>
      <c r="C6" s="265">
        <v>205</v>
      </c>
      <c r="D6" s="265"/>
      <c r="E6" s="265">
        <v>715</v>
      </c>
      <c r="F6" s="265">
        <v>336</v>
      </c>
      <c r="G6" s="265">
        <v>924</v>
      </c>
      <c r="H6" s="265">
        <v>273</v>
      </c>
      <c r="I6" s="265">
        <v>1036</v>
      </c>
      <c r="J6" s="265">
        <v>5430</v>
      </c>
    </row>
    <row r="7" spans="1:10" ht="12.75">
      <c r="A7" s="264" t="s">
        <v>341</v>
      </c>
      <c r="B7" s="265">
        <v>1598</v>
      </c>
      <c r="C7" s="265">
        <v>167</v>
      </c>
      <c r="D7" s="265"/>
      <c r="E7" s="265">
        <v>530</v>
      </c>
      <c r="F7" s="265">
        <v>287</v>
      </c>
      <c r="G7" s="265">
        <v>790</v>
      </c>
      <c r="H7" s="265">
        <v>258</v>
      </c>
      <c r="I7" s="265">
        <v>823</v>
      </c>
      <c r="J7" s="265">
        <v>4453</v>
      </c>
    </row>
    <row r="8" spans="1:10" ht="12.75">
      <c r="A8" s="264"/>
      <c r="B8" s="265"/>
      <c r="C8" s="265"/>
      <c r="D8" s="265"/>
      <c r="E8" s="265"/>
      <c r="F8" s="265"/>
      <c r="G8" s="265"/>
      <c r="H8" s="265"/>
      <c r="I8" s="265"/>
      <c r="J8" s="265"/>
    </row>
    <row r="9" spans="1:10" ht="12.75">
      <c r="A9" s="264" t="s">
        <v>489</v>
      </c>
      <c r="B9" s="265">
        <v>2160</v>
      </c>
      <c r="C9" s="265">
        <v>210</v>
      </c>
      <c r="D9" s="265"/>
      <c r="E9" s="265">
        <v>911</v>
      </c>
      <c r="F9" s="265">
        <v>356</v>
      </c>
      <c r="G9" s="265">
        <v>976</v>
      </c>
      <c r="H9" s="265">
        <v>173</v>
      </c>
      <c r="I9" s="265">
        <v>1096</v>
      </c>
      <c r="J9" s="265">
        <v>5882</v>
      </c>
    </row>
    <row r="10" spans="1:10" ht="12.75">
      <c r="A10" s="264" t="s">
        <v>490</v>
      </c>
      <c r="B10" s="265">
        <v>1769</v>
      </c>
      <c r="C10" s="265">
        <v>186</v>
      </c>
      <c r="D10" s="265"/>
      <c r="E10" s="265">
        <v>623</v>
      </c>
      <c r="F10" s="265">
        <v>312</v>
      </c>
      <c r="G10" s="265">
        <v>857</v>
      </c>
      <c r="H10" s="265">
        <v>266</v>
      </c>
      <c r="I10" s="265">
        <v>929</v>
      </c>
      <c r="J10" s="265">
        <v>4942</v>
      </c>
    </row>
    <row r="11" spans="1:10" ht="12.75">
      <c r="A11" s="264"/>
      <c r="B11" s="264"/>
      <c r="C11" s="264"/>
      <c r="D11" s="264"/>
      <c r="E11" s="264"/>
      <c r="F11" s="264"/>
      <c r="G11" s="264"/>
      <c r="H11" s="264"/>
      <c r="I11" s="264"/>
      <c r="J11" s="264"/>
    </row>
    <row r="12" spans="1:10" ht="12.75">
      <c r="A12" s="264" t="s">
        <v>492</v>
      </c>
      <c r="B12" s="265">
        <v>166370</v>
      </c>
      <c r="C12" s="265">
        <v>15413</v>
      </c>
      <c r="D12" s="265"/>
      <c r="E12" s="265">
        <v>116016</v>
      </c>
      <c r="F12" s="265">
        <v>77115</v>
      </c>
      <c r="G12" s="265">
        <v>76821</v>
      </c>
      <c r="H12" s="265">
        <v>36321</v>
      </c>
      <c r="I12" s="265">
        <v>37477</v>
      </c>
      <c r="J12" s="265">
        <v>525533</v>
      </c>
    </row>
    <row r="13" spans="1:10" ht="12.75">
      <c r="A13" s="264" t="s">
        <v>491</v>
      </c>
      <c r="B13" s="265">
        <v>154203</v>
      </c>
      <c r="C13" s="265">
        <v>12016</v>
      </c>
      <c r="D13" s="265"/>
      <c r="E13" s="265">
        <v>117302</v>
      </c>
      <c r="F13" s="265">
        <v>91088</v>
      </c>
      <c r="G13" s="265">
        <v>68112</v>
      </c>
      <c r="H13" s="265">
        <v>14144</v>
      </c>
      <c r="I13" s="265">
        <v>-965</v>
      </c>
      <c r="J13" s="265">
        <v>455900</v>
      </c>
    </row>
    <row r="14" spans="1:10" ht="12.75">
      <c r="A14" s="264"/>
      <c r="B14" s="264"/>
      <c r="C14" s="264"/>
      <c r="D14" s="264"/>
      <c r="E14" s="264"/>
      <c r="F14" s="264"/>
      <c r="G14" s="264"/>
      <c r="H14" s="264"/>
      <c r="I14" s="264"/>
      <c r="J14" s="264"/>
    </row>
    <row r="15" spans="1:10" ht="12.75">
      <c r="A15" s="69" t="s">
        <v>493</v>
      </c>
      <c r="B15" s="329">
        <v>77.02314814814815</v>
      </c>
      <c r="C15" s="329">
        <v>73.3952380952381</v>
      </c>
      <c r="D15" s="329"/>
      <c r="E15" s="329">
        <v>127.35016465422612</v>
      </c>
      <c r="F15" s="329">
        <v>216.61516853932585</v>
      </c>
      <c r="G15" s="329">
        <v>78.71004098360656</v>
      </c>
      <c r="H15" s="329">
        <v>209.9479768786127</v>
      </c>
      <c r="I15" s="329">
        <v>34.19434306569343</v>
      </c>
      <c r="J15" s="329">
        <v>89.3459707582455</v>
      </c>
    </row>
    <row r="16" spans="1:10" ht="12.75">
      <c r="A16" s="69" t="s">
        <v>494</v>
      </c>
      <c r="B16" s="266">
        <v>87.1695873374788</v>
      </c>
      <c r="C16" s="266">
        <v>64.60215053763442</v>
      </c>
      <c r="D16" s="266"/>
      <c r="E16" s="266">
        <v>188.28571428571428</v>
      </c>
      <c r="F16" s="266">
        <v>291.94871794871796</v>
      </c>
      <c r="G16" s="266">
        <v>79.47724620770128</v>
      </c>
      <c r="H16" s="266">
        <v>53.17293233082707</v>
      </c>
      <c r="I16" s="266">
        <v>-1.038751345532831</v>
      </c>
      <c r="J16" s="266">
        <v>92.25010117361393</v>
      </c>
    </row>
    <row r="17" spans="1:10" ht="12.75">
      <c r="A17" s="264"/>
      <c r="B17" s="276"/>
      <c r="C17" s="276"/>
      <c r="D17" s="276"/>
      <c r="E17" s="264"/>
      <c r="F17" s="264"/>
      <c r="G17" s="264"/>
      <c r="H17" s="264"/>
      <c r="I17" s="264"/>
      <c r="J17" s="264"/>
    </row>
    <row r="18" spans="1:10" ht="12.75">
      <c r="A18" s="264"/>
      <c r="B18" s="264"/>
      <c r="C18" s="264"/>
      <c r="D18" s="264"/>
      <c r="E18" s="264"/>
      <c r="F18" s="264"/>
      <c r="G18" s="264"/>
      <c r="H18" s="264"/>
      <c r="I18" s="264"/>
      <c r="J18" s="264"/>
    </row>
    <row r="19" spans="1:10" ht="29.25" customHeight="1">
      <c r="A19" s="487" t="s">
        <v>441</v>
      </c>
      <c r="B19" s="491"/>
      <c r="C19" s="491"/>
      <c r="D19" s="491"/>
      <c r="E19" s="491"/>
      <c r="F19" s="491"/>
      <c r="G19" s="491"/>
      <c r="H19" s="491"/>
      <c r="I19" s="491"/>
      <c r="J19" s="264"/>
    </row>
    <row r="20" spans="1:10" ht="12.75">
      <c r="A20" s="264"/>
      <c r="B20" s="264"/>
      <c r="C20" s="264"/>
      <c r="D20" s="264"/>
      <c r="E20" s="264"/>
      <c r="F20" s="264"/>
      <c r="G20" s="264"/>
      <c r="H20" s="264"/>
      <c r="I20" s="264"/>
      <c r="J20" s="264"/>
    </row>
    <row r="21" spans="1:10" ht="12.75">
      <c r="A21" s="5" t="s">
        <v>357</v>
      </c>
      <c r="B21" s="264"/>
      <c r="C21" s="264"/>
      <c r="D21" s="264"/>
      <c r="E21" s="264"/>
      <c r="F21" s="264"/>
      <c r="G21" s="264"/>
      <c r="H21" s="264"/>
      <c r="I21" s="264"/>
      <c r="J21" s="264"/>
    </row>
    <row r="22" spans="1:10" ht="12.75">
      <c r="A22" s="5" t="s">
        <v>358</v>
      </c>
      <c r="B22" s="264"/>
      <c r="C22" s="264"/>
      <c r="D22" s="264"/>
      <c r="E22" s="264"/>
      <c r="F22" s="264"/>
      <c r="G22" s="264"/>
      <c r="H22" s="264"/>
      <c r="I22" s="264"/>
      <c r="J22" s="264"/>
    </row>
    <row r="23" spans="1:10" ht="12.75">
      <c r="A23" s="5"/>
      <c r="J23" s="264"/>
    </row>
  </sheetData>
  <mergeCells count="1">
    <mergeCell ref="A19:I19"/>
  </mergeCells>
  <printOptions/>
  <pageMargins left="0.75" right="0.75" top="1" bottom="1" header="0.5" footer="0.5"/>
  <pageSetup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codeName="Sheet25">
    <tabColor indexed="42"/>
  </sheetPr>
  <dimension ref="A1:G21"/>
  <sheetViews>
    <sheetView workbookViewId="0" topLeftCell="A1">
      <selection activeCell="A1" sqref="A1"/>
    </sheetView>
  </sheetViews>
  <sheetFormatPr defaultColWidth="9.00390625" defaultRowHeight="14.25"/>
  <cols>
    <col min="1" max="1" width="46.375" style="264" customWidth="1"/>
    <col min="2" max="2" width="9.00390625" style="264" customWidth="1"/>
    <col min="3" max="3" width="1.875" style="264" customWidth="1"/>
    <col min="4" max="4" width="9.75390625" style="264" customWidth="1"/>
    <col min="5" max="5" width="9.125" style="264" customWidth="1"/>
    <col min="6" max="6" width="11.875" style="264" customWidth="1"/>
    <col min="7" max="7" width="9.25390625" style="264" customWidth="1"/>
    <col min="8" max="16384" width="9.00390625" style="264" customWidth="1"/>
  </cols>
  <sheetData>
    <row r="1" ht="12.75">
      <c r="A1" s="69" t="s">
        <v>378</v>
      </c>
    </row>
    <row r="3" spans="1:7" ht="25.5">
      <c r="A3" s="69" t="s">
        <v>301</v>
      </c>
      <c r="B3" s="258" t="s">
        <v>161</v>
      </c>
      <c r="C3" s="258"/>
      <c r="D3" s="258" t="s">
        <v>141</v>
      </c>
      <c r="E3" s="258" t="s">
        <v>184</v>
      </c>
      <c r="F3" s="258" t="s">
        <v>231</v>
      </c>
      <c r="G3" s="257" t="s">
        <v>145</v>
      </c>
    </row>
    <row r="5" spans="1:7" ht="12.75">
      <c r="A5" s="264" t="s">
        <v>488</v>
      </c>
      <c r="B5" s="265">
        <v>1925</v>
      </c>
      <c r="C5" s="265"/>
      <c r="D5" s="265">
        <v>3963</v>
      </c>
      <c r="E5" s="265">
        <v>424</v>
      </c>
      <c r="F5" s="265">
        <v>21</v>
      </c>
      <c r="G5" s="265">
        <v>6333</v>
      </c>
    </row>
    <row r="6" spans="1:7" ht="12.75">
      <c r="A6" s="264" t="s">
        <v>390</v>
      </c>
      <c r="B6" s="265">
        <v>1412</v>
      </c>
      <c r="C6" s="265"/>
      <c r="D6" s="265">
        <v>3778</v>
      </c>
      <c r="E6" s="265">
        <v>235</v>
      </c>
      <c r="F6" s="265">
        <v>5</v>
      </c>
      <c r="G6" s="265">
        <v>5430</v>
      </c>
    </row>
    <row r="7" spans="1:7" ht="12.75">
      <c r="A7" s="264" t="s">
        <v>341</v>
      </c>
      <c r="B7" s="265">
        <v>1166</v>
      </c>
      <c r="C7" s="265"/>
      <c r="D7" s="265">
        <v>3114</v>
      </c>
      <c r="E7" s="265">
        <v>168</v>
      </c>
      <c r="F7" s="265">
        <v>5</v>
      </c>
      <c r="G7" s="265">
        <v>4453</v>
      </c>
    </row>
    <row r="8" spans="2:7" ht="12.75">
      <c r="B8" s="265"/>
      <c r="C8" s="265"/>
      <c r="D8" s="265"/>
      <c r="E8" s="265"/>
      <c r="F8" s="265"/>
      <c r="G8" s="265"/>
    </row>
    <row r="9" spans="1:7" ht="12.75">
      <c r="A9" s="264" t="s">
        <v>489</v>
      </c>
      <c r="B9" s="265">
        <v>1669</v>
      </c>
      <c r="C9" s="265"/>
      <c r="D9" s="265">
        <v>3871</v>
      </c>
      <c r="E9" s="265">
        <v>329</v>
      </c>
      <c r="F9" s="265">
        <v>13</v>
      </c>
      <c r="G9" s="265">
        <v>5882</v>
      </c>
    </row>
    <row r="10" spans="1:7" ht="12.75">
      <c r="A10" s="264" t="s">
        <v>490</v>
      </c>
      <c r="B10" s="265">
        <v>1289</v>
      </c>
      <c r="C10" s="265"/>
      <c r="D10" s="265">
        <v>3446</v>
      </c>
      <c r="E10" s="265">
        <v>202</v>
      </c>
      <c r="F10" s="265">
        <v>5</v>
      </c>
      <c r="G10" s="265">
        <v>4942</v>
      </c>
    </row>
    <row r="12" spans="1:7" ht="12.75">
      <c r="A12" s="264" t="s">
        <v>492</v>
      </c>
      <c r="B12" s="265">
        <v>152428</v>
      </c>
      <c r="C12" s="265"/>
      <c r="D12" s="265">
        <v>339981</v>
      </c>
      <c r="E12" s="265">
        <v>33124</v>
      </c>
      <c r="F12" s="265">
        <v>0</v>
      </c>
      <c r="G12" s="265">
        <v>525533</v>
      </c>
    </row>
    <row r="13" spans="1:7" ht="12.75">
      <c r="A13" s="264" t="s">
        <v>491</v>
      </c>
      <c r="B13" s="265">
        <v>156859</v>
      </c>
      <c r="C13" s="265"/>
      <c r="D13" s="265">
        <v>268673</v>
      </c>
      <c r="E13" s="265">
        <v>29987</v>
      </c>
      <c r="F13" s="265">
        <v>381</v>
      </c>
      <c r="G13" s="265">
        <v>455900</v>
      </c>
    </row>
    <row r="15" spans="1:7" ht="12.75">
      <c r="A15" s="69" t="s">
        <v>493</v>
      </c>
      <c r="B15" s="329">
        <v>91.32893948472139</v>
      </c>
      <c r="C15" s="329"/>
      <c r="D15" s="329">
        <v>87.82769310255748</v>
      </c>
      <c r="E15" s="329">
        <v>100.68085106382979</v>
      </c>
      <c r="F15" s="329">
        <v>0</v>
      </c>
      <c r="G15" s="329">
        <v>89.3459707582455</v>
      </c>
    </row>
    <row r="16" spans="1:7" ht="12.75">
      <c r="A16" s="69" t="s">
        <v>494</v>
      </c>
      <c r="B16" s="266">
        <v>121.69045771916214</v>
      </c>
      <c r="C16" s="266"/>
      <c r="D16" s="266">
        <v>77.96662797446315</v>
      </c>
      <c r="E16" s="266">
        <v>148.45049504950495</v>
      </c>
      <c r="F16" s="266">
        <v>76.2</v>
      </c>
      <c r="G16" s="266">
        <v>92.25010117361393</v>
      </c>
    </row>
    <row r="19" ht="12.75">
      <c r="A19" s="5" t="s">
        <v>357</v>
      </c>
    </row>
    <row r="20" ht="12.75">
      <c r="A20" s="5" t="s">
        <v>358</v>
      </c>
    </row>
    <row r="21" ht="12.75">
      <c r="A21" s="5"/>
    </row>
  </sheetData>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26">
    <tabColor indexed="33"/>
  </sheetPr>
  <dimension ref="A1:F38"/>
  <sheetViews>
    <sheetView workbookViewId="0" topLeftCell="A1">
      <selection activeCell="A1" sqref="A1"/>
    </sheetView>
  </sheetViews>
  <sheetFormatPr defaultColWidth="9.00390625" defaultRowHeight="14.25"/>
  <cols>
    <col min="1" max="1" width="4.125" style="6" customWidth="1"/>
    <col min="2" max="2" width="44.125" style="6" customWidth="1"/>
    <col min="3" max="5" width="12.75390625" style="6" customWidth="1"/>
    <col min="6" max="16384" width="9.00390625" style="6" customWidth="1"/>
  </cols>
  <sheetData>
    <row r="1" ht="12.75">
      <c r="A1" s="20" t="s">
        <v>222</v>
      </c>
    </row>
    <row r="3" ht="11.25">
      <c r="A3" s="160"/>
    </row>
    <row r="4" spans="1:5" ht="41.25" customHeight="1">
      <c r="A4" s="492" t="s">
        <v>303</v>
      </c>
      <c r="B4" s="480"/>
      <c r="C4" s="480"/>
      <c r="D4" s="480"/>
      <c r="E4" s="480"/>
    </row>
    <row r="5" ht="11.25">
      <c r="A5" s="161"/>
    </row>
    <row r="6" ht="11.25">
      <c r="A6" s="26" t="s">
        <v>275</v>
      </c>
    </row>
    <row r="7" ht="11.25">
      <c r="A7" s="259" t="s">
        <v>304</v>
      </c>
    </row>
    <row r="8" spans="1:2" ht="11.25">
      <c r="A8" s="151" t="s">
        <v>276</v>
      </c>
      <c r="B8" s="6" t="s">
        <v>305</v>
      </c>
    </row>
    <row r="9" spans="1:2" ht="11.25">
      <c r="A9" s="151"/>
      <c r="B9" s="6" t="s">
        <v>356</v>
      </c>
    </row>
    <row r="10" spans="1:2" ht="11.25">
      <c r="A10" s="151" t="s">
        <v>276</v>
      </c>
      <c r="B10" s="6" t="s">
        <v>306</v>
      </c>
    </row>
    <row r="11" ht="11.25">
      <c r="A11" s="151"/>
    </row>
    <row r="12" spans="1:5" ht="20.25" customHeight="1">
      <c r="A12" s="152" t="s">
        <v>132</v>
      </c>
      <c r="B12" s="152"/>
      <c r="C12" s="239" t="s">
        <v>473</v>
      </c>
      <c r="D12" s="239" t="s">
        <v>382</v>
      </c>
      <c r="E12" s="240" t="s">
        <v>16</v>
      </c>
    </row>
    <row r="14" ht="11.25">
      <c r="A14" s="26" t="s">
        <v>270</v>
      </c>
    </row>
    <row r="15" spans="1:6" ht="11.25">
      <c r="A15" s="6" t="s">
        <v>280</v>
      </c>
      <c r="C15" s="29">
        <v>1638869</v>
      </c>
      <c r="D15" s="29">
        <v>1250312</v>
      </c>
      <c r="E15" s="29">
        <v>1444589.5</v>
      </c>
      <c r="F15" s="29"/>
    </row>
    <row r="16" spans="1:6" ht="11.25">
      <c r="A16" s="6" t="s">
        <v>166</v>
      </c>
      <c r="B16" s="6" t="s">
        <v>210</v>
      </c>
      <c r="C16" s="7">
        <v>14056</v>
      </c>
      <c r="D16" s="7">
        <v>19079.222560000006</v>
      </c>
      <c r="E16" s="7">
        <v>16567.611280000005</v>
      </c>
      <c r="F16" s="29"/>
    </row>
    <row r="17" spans="1:6" ht="11.25">
      <c r="A17" s="153" t="s">
        <v>260</v>
      </c>
      <c r="C17" s="6">
        <v>1652925</v>
      </c>
      <c r="D17" s="6">
        <v>1269391.22256</v>
      </c>
      <c r="E17" s="6">
        <v>1461158.11128</v>
      </c>
      <c r="F17" s="29"/>
    </row>
    <row r="18" spans="1:6" ht="11.25">
      <c r="A18" s="6" t="s">
        <v>342</v>
      </c>
      <c r="C18" s="325">
        <v>-289543</v>
      </c>
      <c r="D18" s="325">
        <v>-219854</v>
      </c>
      <c r="E18" s="325">
        <v>-254698.5</v>
      </c>
      <c r="F18" s="29"/>
    </row>
    <row r="19" spans="1:6" ht="11.25">
      <c r="A19" s="26" t="s">
        <v>271</v>
      </c>
      <c r="C19" s="6">
        <v>1363382</v>
      </c>
      <c r="D19" s="6">
        <v>1049537.22256</v>
      </c>
      <c r="E19" s="6">
        <v>1206458.61128</v>
      </c>
      <c r="F19" s="29"/>
    </row>
    <row r="22" spans="3:4" ht="11.25">
      <c r="C22" s="239" t="s">
        <v>473</v>
      </c>
      <c r="D22" s="239" t="s">
        <v>382</v>
      </c>
    </row>
    <row r="23" spans="1:4" ht="11.25">
      <c r="A23" s="6" t="s">
        <v>377</v>
      </c>
      <c r="C23" s="29">
        <v>537671</v>
      </c>
      <c r="D23" s="29">
        <v>466585</v>
      </c>
    </row>
    <row r="24" spans="1:4" ht="11.25">
      <c r="A24" s="6" t="s">
        <v>134</v>
      </c>
      <c r="C24" s="351">
        <v>-28954</v>
      </c>
      <c r="D24" s="351">
        <v>-9054</v>
      </c>
    </row>
    <row r="25" spans="1:4" ht="11.25">
      <c r="A25" s="6" t="s">
        <v>49</v>
      </c>
      <c r="C25" s="325">
        <v>-45283</v>
      </c>
      <c r="D25" s="325">
        <v>-37046</v>
      </c>
    </row>
    <row r="26" spans="1:4" ht="11.25">
      <c r="A26" s="26" t="s">
        <v>291</v>
      </c>
      <c r="C26" s="6">
        <v>463434</v>
      </c>
      <c r="D26" s="6">
        <v>420485</v>
      </c>
    </row>
    <row r="27" spans="1:4" ht="11.25">
      <c r="A27" s="6" t="s">
        <v>167</v>
      </c>
      <c r="C27" s="325">
        <v>-118739</v>
      </c>
      <c r="D27" s="325">
        <v>-119781</v>
      </c>
    </row>
    <row r="28" spans="1:4" ht="11.25">
      <c r="A28" s="26" t="s">
        <v>236</v>
      </c>
      <c r="C28" s="241">
        <v>344695</v>
      </c>
      <c r="D28" s="241">
        <v>300704</v>
      </c>
    </row>
    <row r="31" spans="1:5" ht="11.25">
      <c r="A31" s="6" t="s">
        <v>272</v>
      </c>
      <c r="C31" s="40">
        <v>0.317168960992198</v>
      </c>
      <c r="D31" s="40">
        <v>0.3642779977770019</v>
      </c>
      <c r="E31" s="40"/>
    </row>
    <row r="32" spans="1:5" ht="11.25">
      <c r="A32" s="6" t="s">
        <v>273</v>
      </c>
      <c r="C32" s="40">
        <v>0.23590533929147556</v>
      </c>
      <c r="D32" s="40">
        <v>0.2605083440397056</v>
      </c>
      <c r="E32" s="40"/>
    </row>
    <row r="33" spans="1:5" ht="11.25">
      <c r="A33" s="6" t="s">
        <v>274</v>
      </c>
      <c r="C33" s="40">
        <v>0.3841275578515841</v>
      </c>
      <c r="D33" s="40">
        <v>0.4428395399780942</v>
      </c>
      <c r="E33" s="40"/>
    </row>
    <row r="34" spans="1:5" ht="11.25">
      <c r="A34" s="6" t="s">
        <v>277</v>
      </c>
      <c r="C34" s="40">
        <v>0.2857081020245639</v>
      </c>
      <c r="D34" s="40">
        <v>0.3166905383772854</v>
      </c>
      <c r="E34" s="40"/>
    </row>
    <row r="37" ht="11.25">
      <c r="A37" s="26"/>
    </row>
    <row r="38" ht="11.25">
      <c r="A38" s="12"/>
    </row>
  </sheetData>
  <mergeCells count="1">
    <mergeCell ref="A4:E4"/>
  </mergeCells>
  <printOptions/>
  <pageMargins left="0.75" right="0.75" top="1" bottom="1" header="0.5" footer="0.5"/>
  <pageSetup horizontalDpi="600" verticalDpi="600" orientation="landscape" paperSize="9" scale="69" r:id="rId1"/>
</worksheet>
</file>

<file path=xl/worksheets/sheet28.xml><?xml version="1.0" encoding="utf-8"?>
<worksheet xmlns="http://schemas.openxmlformats.org/spreadsheetml/2006/main" xmlns:r="http://schemas.openxmlformats.org/officeDocument/2006/relationships">
  <sheetPr codeName="Sheet27">
    <tabColor indexed="33"/>
  </sheetPr>
  <dimension ref="A1:F40"/>
  <sheetViews>
    <sheetView workbookViewId="0" topLeftCell="A1">
      <selection activeCell="A1" sqref="A1"/>
    </sheetView>
  </sheetViews>
  <sheetFormatPr defaultColWidth="9.00390625" defaultRowHeight="14.25"/>
  <cols>
    <col min="1" max="1" width="46.00390625" style="12" customWidth="1"/>
    <col min="2" max="4" width="9.125" style="12" bestFit="1" customWidth="1"/>
    <col min="5" max="5" width="9.375" style="12" customWidth="1"/>
    <col min="6" max="6" width="9.25390625" style="12" bestFit="1" customWidth="1"/>
    <col min="7" max="7" width="9.125" style="12" bestFit="1" customWidth="1"/>
    <col min="8" max="16384" width="9.00390625" style="12" customWidth="1"/>
  </cols>
  <sheetData>
    <row r="1" ht="12.75">
      <c r="A1" s="20" t="s">
        <v>176</v>
      </c>
    </row>
    <row r="3" ht="11.25">
      <c r="A3" s="26" t="s">
        <v>505</v>
      </c>
    </row>
    <row r="4" ht="11.25">
      <c r="A4" s="26"/>
    </row>
    <row r="5" spans="1:6" ht="33.75">
      <c r="A5" s="154" t="s">
        <v>5</v>
      </c>
      <c r="B5" s="155" t="s">
        <v>161</v>
      </c>
      <c r="C5" s="155" t="s">
        <v>141</v>
      </c>
      <c r="D5" s="155" t="s">
        <v>184</v>
      </c>
      <c r="E5" s="155" t="s">
        <v>231</v>
      </c>
      <c r="F5" s="156" t="s">
        <v>145</v>
      </c>
    </row>
    <row r="7" spans="1:6" ht="11.25">
      <c r="A7" s="12" t="s">
        <v>177</v>
      </c>
      <c r="B7" s="12">
        <v>164628</v>
      </c>
      <c r="C7" s="12">
        <v>339970</v>
      </c>
      <c r="D7" s="12">
        <v>33073</v>
      </c>
      <c r="E7" s="12">
        <v>0</v>
      </c>
      <c r="F7" s="12">
        <v>537671</v>
      </c>
    </row>
    <row r="9" spans="1:6" ht="11.25">
      <c r="A9" s="12" t="s">
        <v>167</v>
      </c>
      <c r="B9" s="351">
        <v>-30964</v>
      </c>
      <c r="C9" s="351">
        <v>-81779</v>
      </c>
      <c r="D9" s="351">
        <v>-5996</v>
      </c>
      <c r="E9" s="12">
        <v>0</v>
      </c>
      <c r="F9" s="27">
        <v>-118739</v>
      </c>
    </row>
    <row r="10" spans="2:6" ht="11.25">
      <c r="B10" s="351"/>
      <c r="C10" s="351"/>
      <c r="D10" s="351"/>
      <c r="F10" s="27"/>
    </row>
    <row r="11" spans="1:6" ht="11.25">
      <c r="A11" s="6" t="s">
        <v>134</v>
      </c>
      <c r="B11" s="351">
        <v>-27019</v>
      </c>
      <c r="C11" s="351">
        <v>-743</v>
      </c>
      <c r="D11" s="351">
        <v>-1192</v>
      </c>
      <c r="E11" s="12">
        <v>0</v>
      </c>
      <c r="F11" s="27">
        <v>-28954</v>
      </c>
    </row>
    <row r="12" spans="2:6" ht="11.25">
      <c r="B12" s="351"/>
      <c r="C12" s="351"/>
      <c r="D12" s="351"/>
      <c r="F12" s="27"/>
    </row>
    <row r="13" spans="1:6" ht="11.25">
      <c r="A13" s="12" t="s">
        <v>49</v>
      </c>
      <c r="B13" s="351">
        <v>-19872</v>
      </c>
      <c r="C13" s="351">
        <v>-25411</v>
      </c>
      <c r="D13" s="12">
        <v>0</v>
      </c>
      <c r="E13" s="12">
        <v>0</v>
      </c>
      <c r="F13" s="27">
        <v>-45283</v>
      </c>
    </row>
    <row r="15" spans="1:6" ht="11.25">
      <c r="A15" s="135" t="s">
        <v>495</v>
      </c>
      <c r="B15" s="74">
        <v>86773</v>
      </c>
      <c r="C15" s="74">
        <v>232037</v>
      </c>
      <c r="D15" s="74">
        <v>25885</v>
      </c>
      <c r="E15" s="74">
        <v>0</v>
      </c>
      <c r="F15" s="74">
        <v>344695</v>
      </c>
    </row>
    <row r="16" ht="11.25">
      <c r="A16" s="26"/>
    </row>
    <row r="17" spans="1:6" ht="11.25">
      <c r="A17" s="135" t="s">
        <v>496</v>
      </c>
      <c r="B17" s="26">
        <v>112658</v>
      </c>
      <c r="C17" s="26">
        <v>168991</v>
      </c>
      <c r="D17" s="26">
        <v>18674</v>
      </c>
      <c r="E17" s="26">
        <v>381</v>
      </c>
      <c r="F17" s="26">
        <v>300704</v>
      </c>
    </row>
    <row r="18" ht="11.25">
      <c r="A18" s="135"/>
    </row>
    <row r="19" ht="11.25">
      <c r="A19" s="135"/>
    </row>
    <row r="20" spans="1:6" s="26" customFormat="1" ht="11.25">
      <c r="A20" s="26" t="s">
        <v>498</v>
      </c>
      <c r="B20" s="26">
        <v>837978</v>
      </c>
      <c r="C20" s="26">
        <v>632186</v>
      </c>
      <c r="D20" s="26">
        <v>182761</v>
      </c>
      <c r="E20" s="26">
        <v>0</v>
      </c>
      <c r="F20" s="26">
        <v>1652925</v>
      </c>
    </row>
    <row r="21" spans="1:6" ht="11.25">
      <c r="A21" s="6" t="s">
        <v>342</v>
      </c>
      <c r="B21" s="12">
        <v>232145</v>
      </c>
      <c r="C21" s="12">
        <v>20790</v>
      </c>
      <c r="D21" s="12">
        <v>36608</v>
      </c>
      <c r="E21" s="12">
        <v>0</v>
      </c>
      <c r="F21" s="12">
        <v>289543</v>
      </c>
    </row>
    <row r="22" spans="1:6" ht="11.25">
      <c r="A22" s="26" t="s">
        <v>497</v>
      </c>
      <c r="B22" s="26">
        <v>605833</v>
      </c>
      <c r="C22" s="26">
        <v>611396</v>
      </c>
      <c r="D22" s="26">
        <v>146153</v>
      </c>
      <c r="E22" s="26">
        <v>0</v>
      </c>
      <c r="F22" s="26">
        <v>1363382</v>
      </c>
    </row>
    <row r="23" spans="1:6" ht="11.25">
      <c r="A23" s="26"/>
      <c r="B23" s="26"/>
      <c r="C23" s="26"/>
      <c r="D23" s="26"/>
      <c r="E23" s="26"/>
      <c r="F23" s="26"/>
    </row>
    <row r="24" spans="1:6" ht="11.25">
      <c r="A24" s="26"/>
      <c r="B24" s="26"/>
      <c r="C24" s="26"/>
      <c r="D24" s="26"/>
      <c r="E24" s="26"/>
      <c r="F24" s="26"/>
    </row>
    <row r="25" spans="1:6" ht="11.25">
      <c r="A25" s="26" t="s">
        <v>499</v>
      </c>
      <c r="B25" s="26">
        <v>631953</v>
      </c>
      <c r="C25" s="26">
        <v>475026</v>
      </c>
      <c r="D25" s="26">
        <v>162412</v>
      </c>
      <c r="E25" s="26">
        <v>0</v>
      </c>
      <c r="F25" s="26">
        <v>1269391</v>
      </c>
    </row>
    <row r="26" spans="1:6" ht="11.25">
      <c r="A26" s="6" t="s">
        <v>342</v>
      </c>
      <c r="B26" s="12">
        <v>163034</v>
      </c>
      <c r="C26" s="12">
        <v>40561</v>
      </c>
      <c r="D26" s="12">
        <v>16259</v>
      </c>
      <c r="E26" s="12">
        <v>0</v>
      </c>
      <c r="F26" s="12">
        <v>219854</v>
      </c>
    </row>
    <row r="27" spans="1:6" ht="11.25">
      <c r="A27" s="26" t="s">
        <v>500</v>
      </c>
      <c r="B27" s="26">
        <v>468919</v>
      </c>
      <c r="C27" s="26">
        <v>434465</v>
      </c>
      <c r="D27" s="26">
        <v>146153</v>
      </c>
      <c r="E27" s="26">
        <v>0</v>
      </c>
      <c r="F27" s="26">
        <v>1049537</v>
      </c>
    </row>
    <row r="28" spans="1:6" ht="11.25">
      <c r="A28" s="26"/>
      <c r="B28" s="26"/>
      <c r="C28" s="26"/>
      <c r="D28" s="26"/>
      <c r="E28" s="26"/>
      <c r="F28" s="26"/>
    </row>
    <row r="29" spans="1:6" ht="11.25">
      <c r="A29" s="26"/>
      <c r="B29" s="26"/>
      <c r="C29" s="26"/>
      <c r="D29" s="26"/>
      <c r="E29" s="26"/>
      <c r="F29" s="26"/>
    </row>
    <row r="30" spans="1:6" ht="11.25">
      <c r="A30" s="12" t="s">
        <v>504</v>
      </c>
      <c r="B30" s="12">
        <v>734966</v>
      </c>
      <c r="C30" s="12">
        <v>553607</v>
      </c>
      <c r="D30" s="12">
        <v>172585</v>
      </c>
      <c r="E30" s="12">
        <v>0</v>
      </c>
      <c r="F30" s="12">
        <v>1461158</v>
      </c>
    </row>
    <row r="32" spans="1:6" ht="11.25">
      <c r="A32" s="12" t="s">
        <v>466</v>
      </c>
      <c r="B32" s="12">
        <v>574177</v>
      </c>
      <c r="C32" s="12">
        <v>455556</v>
      </c>
      <c r="D32" s="12">
        <v>124570</v>
      </c>
      <c r="E32" s="12">
        <v>-6</v>
      </c>
      <c r="F32" s="12">
        <v>1154297</v>
      </c>
    </row>
    <row r="34" spans="1:6" ht="11.25">
      <c r="A34" s="26"/>
      <c r="B34" s="26"/>
      <c r="C34" s="26"/>
      <c r="D34" s="26"/>
      <c r="E34" s="26"/>
      <c r="F34" s="26"/>
    </row>
    <row r="35" spans="1:6" ht="11.25">
      <c r="A35" s="12" t="s">
        <v>515</v>
      </c>
      <c r="B35" s="57">
        <v>0.11806396486368077</v>
      </c>
      <c r="C35" s="57">
        <v>0.41913667999140186</v>
      </c>
      <c r="D35" s="57">
        <v>0.14998406582263812</v>
      </c>
      <c r="E35" s="12">
        <v>0</v>
      </c>
      <c r="F35" s="57">
        <v>0.23590535725773668</v>
      </c>
    </row>
    <row r="36" spans="1:6" ht="11.25">
      <c r="A36" s="12" t="s">
        <v>516</v>
      </c>
      <c r="B36" s="57">
        <v>0.19620778958404814</v>
      </c>
      <c r="C36" s="57">
        <v>0.3709554917507398</v>
      </c>
      <c r="D36" s="57">
        <v>0.1499076824275508</v>
      </c>
      <c r="E36" s="441" t="s">
        <v>506</v>
      </c>
      <c r="F36" s="57">
        <v>0.2605083440397056</v>
      </c>
    </row>
    <row r="40" ht="11.25">
      <c r="A40" s="12" t="s">
        <v>343</v>
      </c>
    </row>
  </sheetData>
  <printOptions/>
  <pageMargins left="0.75" right="0.75"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28">
    <tabColor indexed="33"/>
  </sheetPr>
  <dimension ref="A1:J49"/>
  <sheetViews>
    <sheetView workbookViewId="0" topLeftCell="A1">
      <selection activeCell="A1" sqref="A1"/>
    </sheetView>
  </sheetViews>
  <sheetFormatPr defaultColWidth="9.00390625" defaultRowHeight="14.25"/>
  <cols>
    <col min="1" max="1" width="53.625" style="6" customWidth="1"/>
    <col min="2" max="16384" width="9.00390625" style="6" customWidth="1"/>
  </cols>
  <sheetData>
    <row r="1" ht="12.75">
      <c r="A1" s="20" t="s">
        <v>344</v>
      </c>
    </row>
    <row r="3" ht="11.25">
      <c r="A3" s="26" t="s">
        <v>505</v>
      </c>
    </row>
    <row r="5" spans="1:9" ht="21" customHeight="1">
      <c r="A5" s="152" t="s">
        <v>132</v>
      </c>
      <c r="B5" s="157" t="s">
        <v>168</v>
      </c>
      <c r="C5" s="157" t="s">
        <v>169</v>
      </c>
      <c r="D5" s="157" t="s">
        <v>446</v>
      </c>
      <c r="E5" s="157" t="s">
        <v>170</v>
      </c>
      <c r="F5" s="157" t="s">
        <v>171</v>
      </c>
      <c r="G5" s="157" t="s">
        <v>220</v>
      </c>
      <c r="H5" s="157" t="s">
        <v>172</v>
      </c>
      <c r="I5" s="136" t="s">
        <v>145</v>
      </c>
    </row>
    <row r="7" spans="1:9" ht="11.25">
      <c r="A7" s="26" t="s">
        <v>177</v>
      </c>
      <c r="B7" s="351">
        <v>166394</v>
      </c>
      <c r="C7" s="351">
        <v>27342</v>
      </c>
      <c r="D7" s="351">
        <v>115750</v>
      </c>
      <c r="E7" s="351">
        <v>77330</v>
      </c>
      <c r="F7" s="351">
        <v>76821</v>
      </c>
      <c r="G7" s="351">
        <v>36321</v>
      </c>
      <c r="H7" s="351">
        <v>37713</v>
      </c>
      <c r="I7" s="6">
        <v>537671</v>
      </c>
    </row>
    <row r="8" spans="2:8" ht="11.25">
      <c r="B8" s="351"/>
      <c r="C8" s="351">
        <v>0</v>
      </c>
      <c r="D8" s="351">
        <v>0</v>
      </c>
      <c r="E8" s="351">
        <v>0</v>
      </c>
      <c r="F8" s="351">
        <v>0</v>
      </c>
      <c r="G8" s="351">
        <v>0</v>
      </c>
      <c r="H8" s="351">
        <v>0</v>
      </c>
    </row>
    <row r="9" spans="1:9" ht="11.25">
      <c r="A9" s="6" t="s">
        <v>173</v>
      </c>
      <c r="B9" s="351">
        <v>59879</v>
      </c>
      <c r="C9" s="351">
        <v>4076</v>
      </c>
      <c r="D9" s="351">
        <v>49145</v>
      </c>
      <c r="E9" s="351">
        <v>6696</v>
      </c>
      <c r="F9" s="351">
        <v>1176</v>
      </c>
      <c r="G9" s="351">
        <v>2171</v>
      </c>
      <c r="H9" s="351">
        <v>-123143</v>
      </c>
      <c r="I9" s="6">
        <v>0</v>
      </c>
    </row>
    <row r="10" spans="2:8" ht="11.25">
      <c r="B10" s="351">
        <v>0</v>
      </c>
      <c r="C10" s="351">
        <v>0</v>
      </c>
      <c r="D10" s="351">
        <v>0</v>
      </c>
      <c r="E10" s="351">
        <v>0</v>
      </c>
      <c r="F10" s="351">
        <v>0</v>
      </c>
      <c r="G10" s="351">
        <v>0</v>
      </c>
      <c r="H10" s="351">
        <v>0</v>
      </c>
    </row>
    <row r="11" spans="1:9" ht="11.25">
      <c r="A11" s="6" t="s">
        <v>190</v>
      </c>
      <c r="B11" s="351">
        <v>-3246</v>
      </c>
      <c r="C11" s="351">
        <v>-795</v>
      </c>
      <c r="D11" s="351">
        <v>-2011</v>
      </c>
      <c r="E11" s="351">
        <v>1</v>
      </c>
      <c r="F11" s="351">
        <v>-5619</v>
      </c>
      <c r="G11" s="351">
        <v>-773</v>
      </c>
      <c r="H11" s="351">
        <v>12443</v>
      </c>
      <c r="I11" s="38">
        <v>0</v>
      </c>
    </row>
    <row r="12" spans="2:8" ht="11.25">
      <c r="B12" s="351">
        <v>0</v>
      </c>
      <c r="C12" s="351">
        <v>0</v>
      </c>
      <c r="D12" s="351">
        <v>0</v>
      </c>
      <c r="E12" s="351">
        <v>0</v>
      </c>
      <c r="F12" s="351">
        <v>0</v>
      </c>
      <c r="G12" s="351">
        <v>0</v>
      </c>
      <c r="H12" s="351">
        <v>0</v>
      </c>
    </row>
    <row r="13" spans="1:9" ht="11.25">
      <c r="A13" s="6" t="s">
        <v>174</v>
      </c>
      <c r="B13" s="351">
        <v>-19206</v>
      </c>
      <c r="C13" s="351">
        <v>-1499</v>
      </c>
      <c r="D13" s="351">
        <v>-15737</v>
      </c>
      <c r="E13" s="351">
        <v>-2217</v>
      </c>
      <c r="F13" s="351">
        <v>-391</v>
      </c>
      <c r="G13" s="351">
        <v>-624</v>
      </c>
      <c r="H13" s="351">
        <v>39674</v>
      </c>
      <c r="I13" s="38">
        <v>0</v>
      </c>
    </row>
    <row r="14" spans="2:8" ht="11.25">
      <c r="B14" s="351">
        <v>0</v>
      </c>
      <c r="C14" s="351">
        <v>0</v>
      </c>
      <c r="D14" s="351">
        <v>0</v>
      </c>
      <c r="E14" s="351">
        <v>0</v>
      </c>
      <c r="F14" s="12">
        <v>0</v>
      </c>
      <c r="G14" s="12">
        <v>0</v>
      </c>
      <c r="H14" s="351">
        <v>0</v>
      </c>
    </row>
    <row r="15" spans="1:9" ht="11.25">
      <c r="A15" s="6" t="s">
        <v>213</v>
      </c>
      <c r="B15" s="351">
        <v>0</v>
      </c>
      <c r="C15" s="351">
        <v>0</v>
      </c>
      <c r="D15" s="351">
        <v>-119</v>
      </c>
      <c r="E15" s="351">
        <v>-4724</v>
      </c>
      <c r="F15" s="351">
        <v>0</v>
      </c>
      <c r="G15" s="351">
        <v>0</v>
      </c>
      <c r="H15" s="351">
        <v>-24111</v>
      </c>
      <c r="I15" s="38">
        <v>-28954</v>
      </c>
    </row>
    <row r="16" spans="2:8" ht="11.25">
      <c r="B16" s="351">
        <v>0</v>
      </c>
      <c r="C16" s="351">
        <v>0</v>
      </c>
      <c r="D16" s="351">
        <v>0</v>
      </c>
      <c r="E16" s="351">
        <v>0</v>
      </c>
      <c r="F16" s="351">
        <v>0</v>
      </c>
      <c r="G16" s="351">
        <v>0</v>
      </c>
      <c r="H16" s="351">
        <v>0</v>
      </c>
    </row>
    <row r="17" spans="1:9" ht="11.25">
      <c r="A17" s="6" t="s">
        <v>214</v>
      </c>
      <c r="B17" s="351">
        <v>-15599</v>
      </c>
      <c r="C17" s="351">
        <v>-1271</v>
      </c>
      <c r="D17" s="351">
        <v>-13456</v>
      </c>
      <c r="E17" s="351">
        <v>-1595</v>
      </c>
      <c r="F17" s="351">
        <v>-348</v>
      </c>
      <c r="G17" s="351">
        <v>-596</v>
      </c>
      <c r="H17" s="351">
        <v>-12418</v>
      </c>
      <c r="I17" s="38">
        <v>-45283</v>
      </c>
    </row>
    <row r="18" spans="2:8" ht="11.25">
      <c r="B18" s="351">
        <v>0</v>
      </c>
      <c r="C18" s="351">
        <v>0</v>
      </c>
      <c r="D18" s="351">
        <v>0</v>
      </c>
      <c r="E18" s="351">
        <v>0</v>
      </c>
      <c r="F18" s="351">
        <v>0</v>
      </c>
      <c r="G18" s="351">
        <v>0</v>
      </c>
      <c r="H18" s="351">
        <v>0</v>
      </c>
    </row>
    <row r="19" spans="1:9" ht="11.25">
      <c r="A19" s="6" t="s">
        <v>278</v>
      </c>
      <c r="B19" s="351">
        <v>-17089</v>
      </c>
      <c r="C19" s="351">
        <v>-4079</v>
      </c>
      <c r="D19" s="351">
        <v>-15728</v>
      </c>
      <c r="E19" s="351">
        <v>-22816</v>
      </c>
      <c r="F19" s="351">
        <v>-5711</v>
      </c>
      <c r="G19" s="351">
        <v>-5965</v>
      </c>
      <c r="H19" s="351">
        <v>71388</v>
      </c>
      <c r="I19" s="38">
        <v>0</v>
      </c>
    </row>
    <row r="21" spans="1:10" ht="11.25">
      <c r="A21" s="26" t="s">
        <v>503</v>
      </c>
      <c r="B21" s="37">
        <v>171133</v>
      </c>
      <c r="C21" s="37">
        <v>23774</v>
      </c>
      <c r="D21" s="37">
        <v>117844</v>
      </c>
      <c r="E21" s="37">
        <v>52675</v>
      </c>
      <c r="F21" s="37">
        <v>65928</v>
      </c>
      <c r="G21" s="37">
        <v>30534</v>
      </c>
      <c r="H21" s="37">
        <v>1546</v>
      </c>
      <c r="I21" s="37">
        <v>463434</v>
      </c>
      <c r="J21" s="6">
        <v>0</v>
      </c>
    </row>
    <row r="23" spans="1:9" ht="11.25">
      <c r="A23" s="26" t="s">
        <v>501</v>
      </c>
      <c r="B23" s="351">
        <v>154413</v>
      </c>
      <c r="C23" s="351">
        <v>19020</v>
      </c>
      <c r="D23" s="351">
        <v>115284</v>
      </c>
      <c r="E23" s="351">
        <v>64906</v>
      </c>
      <c r="F23" s="351">
        <v>58408</v>
      </c>
      <c r="G23" s="351">
        <v>8639</v>
      </c>
      <c r="H23" s="351">
        <v>-185</v>
      </c>
      <c r="I23" s="6">
        <v>420485</v>
      </c>
    </row>
    <row r="25" spans="1:9" s="26" customFormat="1" ht="11.25">
      <c r="A25" s="6"/>
      <c r="B25" s="6"/>
      <c r="C25" s="6"/>
      <c r="D25" s="6"/>
      <c r="E25" s="6"/>
      <c r="F25" s="6"/>
      <c r="G25" s="6"/>
      <c r="H25" s="6"/>
      <c r="I25" s="6"/>
    </row>
    <row r="26" spans="1:10" s="26" customFormat="1" ht="11.25">
      <c r="A26" s="26" t="s">
        <v>498</v>
      </c>
      <c r="B26" s="26">
        <v>552907.6610755051</v>
      </c>
      <c r="C26" s="26">
        <v>29609.146770337815</v>
      </c>
      <c r="D26" s="26">
        <v>646997.5590554229</v>
      </c>
      <c r="E26" s="26">
        <v>175913.35374368491</v>
      </c>
      <c r="F26" s="26">
        <v>116458.80351414141</v>
      </c>
      <c r="G26" s="26">
        <v>29772.648766472375</v>
      </c>
      <c r="H26" s="442">
        <v>101265.86757443546</v>
      </c>
      <c r="I26" s="26">
        <v>1652925.0405000001</v>
      </c>
      <c r="J26" s="26">
        <v>0.04050000011920929</v>
      </c>
    </row>
    <row r="27" spans="1:10" s="26" customFormat="1" ht="11.25">
      <c r="A27" s="6" t="s">
        <v>342</v>
      </c>
      <c r="B27" s="12">
        <v>36566</v>
      </c>
      <c r="C27" s="12">
        <v>2240</v>
      </c>
      <c r="D27" s="12">
        <v>80248</v>
      </c>
      <c r="E27" s="12">
        <v>63894</v>
      </c>
      <c r="F27" s="12">
        <v>106382</v>
      </c>
      <c r="G27" s="12">
        <v>213</v>
      </c>
      <c r="H27" s="26">
        <v>0</v>
      </c>
      <c r="I27" s="6">
        <v>289543</v>
      </c>
      <c r="J27" s="26">
        <v>0</v>
      </c>
    </row>
    <row r="28" spans="1:10" s="26" customFormat="1" ht="11.25">
      <c r="A28" s="26" t="s">
        <v>497</v>
      </c>
      <c r="B28" s="26">
        <v>516341.6610755051</v>
      </c>
      <c r="C28" s="26">
        <v>27369.146770337815</v>
      </c>
      <c r="D28" s="26">
        <v>566749.5590554229</v>
      </c>
      <c r="E28" s="26">
        <v>112019.35374368491</v>
      </c>
      <c r="F28" s="26">
        <v>10076.803514141415</v>
      </c>
      <c r="G28" s="26">
        <v>29559.648766472375</v>
      </c>
      <c r="H28" s="442">
        <v>101265.86757443546</v>
      </c>
      <c r="I28" s="26">
        <v>1363382.0405000001</v>
      </c>
      <c r="J28" s="26">
        <v>0.04050000011920929</v>
      </c>
    </row>
    <row r="30" spans="1:10" s="26" customFormat="1" ht="11.25">
      <c r="A30" s="26" t="s">
        <v>499</v>
      </c>
      <c r="B30" s="26">
        <v>478947</v>
      </c>
      <c r="C30" s="26">
        <v>42932</v>
      </c>
      <c r="D30" s="26">
        <v>358724</v>
      </c>
      <c r="E30" s="26">
        <v>130816</v>
      </c>
      <c r="F30" s="26">
        <v>123211</v>
      </c>
      <c r="G30" s="26">
        <v>19975</v>
      </c>
      <c r="H30" s="26">
        <v>114786</v>
      </c>
      <c r="I30" s="26">
        <v>1269391</v>
      </c>
      <c r="J30" s="26">
        <v>0</v>
      </c>
    </row>
    <row r="31" spans="1:10" ht="11.25">
      <c r="A31" s="6" t="s">
        <v>342</v>
      </c>
      <c r="B31" s="12">
        <v>17434</v>
      </c>
      <c r="C31" s="12">
        <v>2550</v>
      </c>
      <c r="D31" s="12">
        <v>13720</v>
      </c>
      <c r="E31" s="12">
        <v>60094</v>
      </c>
      <c r="F31" s="12">
        <v>112112</v>
      </c>
      <c r="G31" s="12">
        <v>13944</v>
      </c>
      <c r="H31" s="12">
        <v>0</v>
      </c>
      <c r="I31" s="6">
        <v>219854</v>
      </c>
      <c r="J31" s="26">
        <v>0</v>
      </c>
    </row>
    <row r="32" spans="1:10" s="26" customFormat="1" ht="11.25">
      <c r="A32" s="26" t="s">
        <v>500</v>
      </c>
      <c r="B32" s="26">
        <v>461513</v>
      </c>
      <c r="C32" s="26">
        <v>40382</v>
      </c>
      <c r="D32" s="26">
        <v>345004</v>
      </c>
      <c r="E32" s="26">
        <v>70722</v>
      </c>
      <c r="F32" s="26">
        <v>11099</v>
      </c>
      <c r="G32" s="26">
        <v>6031</v>
      </c>
      <c r="H32" s="26">
        <v>114786</v>
      </c>
      <c r="I32" s="26">
        <v>1049537</v>
      </c>
      <c r="J32" s="26">
        <v>0</v>
      </c>
    </row>
    <row r="34" ht="11.25">
      <c r="A34" s="26"/>
    </row>
    <row r="35" spans="1:10" ht="11.25">
      <c r="A35" s="12" t="s">
        <v>504</v>
      </c>
      <c r="B35" s="6">
        <v>515927</v>
      </c>
      <c r="C35" s="6">
        <v>36271</v>
      </c>
      <c r="D35" s="6">
        <v>502861</v>
      </c>
      <c r="E35" s="6">
        <v>153365</v>
      </c>
      <c r="F35" s="6">
        <v>119835</v>
      </c>
      <c r="G35" s="6">
        <v>24874</v>
      </c>
      <c r="H35" s="6">
        <v>108025</v>
      </c>
      <c r="I35" s="6">
        <v>1461158</v>
      </c>
      <c r="J35" s="6">
        <v>0</v>
      </c>
    </row>
    <row r="36" spans="1:10" ht="11.25">
      <c r="A36" s="12"/>
      <c r="J36" s="40"/>
    </row>
    <row r="37" spans="1:10" ht="11.25">
      <c r="A37" s="12" t="s">
        <v>466</v>
      </c>
      <c r="B37" s="6">
        <v>404897</v>
      </c>
      <c r="C37" s="6">
        <v>43034</v>
      </c>
      <c r="D37" s="6">
        <v>306192</v>
      </c>
      <c r="E37" s="6">
        <v>94570</v>
      </c>
      <c r="F37" s="6">
        <v>130129</v>
      </c>
      <c r="G37" s="6">
        <v>17264</v>
      </c>
      <c r="H37" s="6">
        <v>158211</v>
      </c>
      <c r="I37" s="6">
        <v>1154297</v>
      </c>
      <c r="J37" s="6">
        <v>0</v>
      </c>
    </row>
    <row r="38" ht="11.25">
      <c r="A38" s="12"/>
    </row>
    <row r="40" spans="1:10" ht="11.25">
      <c r="A40" s="12" t="s">
        <v>502</v>
      </c>
      <c r="B40" s="40">
        <v>0.33170002732944776</v>
      </c>
      <c r="C40" s="40">
        <v>0.6554547710291969</v>
      </c>
      <c r="D40" s="40">
        <v>0.23434706608784536</v>
      </c>
      <c r="E40" s="40">
        <v>0.34346167639291886</v>
      </c>
      <c r="F40" s="40">
        <v>0.550156465139567</v>
      </c>
      <c r="G40" s="40">
        <v>1.2275468360537107</v>
      </c>
      <c r="H40" s="40">
        <v>0.014311501967137237</v>
      </c>
      <c r="I40" s="40">
        <v>0.3171689851473968</v>
      </c>
      <c r="J40" s="6">
        <v>2.4155198785624776E-08</v>
      </c>
    </row>
    <row r="41" spans="1:10" ht="11.25">
      <c r="A41" s="12" t="s">
        <v>389</v>
      </c>
      <c r="B41" s="40">
        <v>0.3813636554481757</v>
      </c>
      <c r="C41" s="40">
        <v>0.4419761119115118</v>
      </c>
      <c r="D41" s="40">
        <v>0.376508857187647</v>
      </c>
      <c r="E41" s="40">
        <v>0.6863275880300307</v>
      </c>
      <c r="F41" s="40">
        <v>0.4488469134474252</v>
      </c>
      <c r="G41" s="40">
        <v>0.50040546802595</v>
      </c>
      <c r="H41" s="40">
        <v>-0.0011693245096737902</v>
      </c>
      <c r="I41" s="40">
        <v>0.3642779977770019</v>
      </c>
      <c r="J41" s="6">
        <v>0</v>
      </c>
    </row>
    <row r="42" spans="1:9" ht="11.25">
      <c r="A42" s="12"/>
      <c r="B42" s="40"/>
      <c r="C42" s="40"/>
      <c r="D42" s="40"/>
      <c r="E42" s="40"/>
      <c r="F42" s="40"/>
      <c r="G42" s="40"/>
      <c r="H42" s="40"/>
      <c r="I42" s="40"/>
    </row>
    <row r="43" spans="1:9" ht="24" customHeight="1">
      <c r="A43" s="487" t="s">
        <v>448</v>
      </c>
      <c r="B43" s="484"/>
      <c r="C43" s="484"/>
      <c r="D43" s="484"/>
      <c r="E43" s="484"/>
      <c r="F43" s="484"/>
      <c r="G43" s="484"/>
      <c r="H43" s="484"/>
      <c r="I43" s="40"/>
    </row>
    <row r="44" spans="1:9" ht="11.25">
      <c r="A44" s="12"/>
      <c r="B44" s="40"/>
      <c r="C44" s="40"/>
      <c r="D44" s="40"/>
      <c r="E44" s="40"/>
      <c r="F44" s="40"/>
      <c r="G44" s="40"/>
      <c r="H44" s="40"/>
      <c r="I44" s="40"/>
    </row>
    <row r="45" spans="1:4" ht="11.25">
      <c r="A45" s="481" t="s">
        <v>281</v>
      </c>
      <c r="B45" s="493"/>
      <c r="C45" s="493"/>
      <c r="D45" s="493"/>
    </row>
    <row r="46" spans="1:4" ht="29.25" customHeight="1">
      <c r="A46" s="493"/>
      <c r="B46" s="493"/>
      <c r="C46" s="493"/>
      <c r="D46" s="493"/>
    </row>
    <row r="47" ht="4.5" customHeight="1">
      <c r="B47" s="40"/>
    </row>
    <row r="48" ht="11.25">
      <c r="A48" s="12" t="s">
        <v>343</v>
      </c>
    </row>
    <row r="49" ht="11.25">
      <c r="A49" s="12"/>
    </row>
  </sheetData>
  <mergeCells count="2">
    <mergeCell ref="A45:D46"/>
    <mergeCell ref="A43:H43"/>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Sheet1">
    <tabColor indexed="33"/>
  </sheetPr>
  <dimension ref="A1:E86"/>
  <sheetViews>
    <sheetView workbookViewId="0" topLeftCell="A50">
      <selection activeCell="D7" sqref="D7"/>
    </sheetView>
  </sheetViews>
  <sheetFormatPr defaultColWidth="9.00390625" defaultRowHeight="14.25"/>
  <cols>
    <col min="1" max="1" width="54.625" style="1" customWidth="1"/>
    <col min="2" max="3" width="11.50390625" style="1" customWidth="1"/>
    <col min="4" max="4" width="11.875" style="1" customWidth="1"/>
    <col min="5" max="5" width="13.625" style="1" customWidth="1"/>
    <col min="6" max="16384" width="9.00390625" style="1" customWidth="1"/>
  </cols>
  <sheetData>
    <row r="1" ht="12.75">
      <c r="A1" s="69" t="s">
        <v>3</v>
      </c>
    </row>
    <row r="3" spans="1:4" ht="22.5">
      <c r="A3" s="66"/>
      <c r="B3" s="71" t="s">
        <v>473</v>
      </c>
      <c r="C3" s="71" t="s">
        <v>382</v>
      </c>
      <c r="D3" s="68" t="s">
        <v>2</v>
      </c>
    </row>
    <row r="4" spans="2:4" ht="11.25">
      <c r="B4" s="194"/>
      <c r="C4" s="194"/>
      <c r="D4" s="194"/>
    </row>
    <row r="5" spans="1:5" ht="14.25" customHeight="1">
      <c r="A5" s="63" t="s">
        <v>242</v>
      </c>
      <c r="B5" s="194"/>
      <c r="C5" s="108"/>
      <c r="D5" s="169"/>
      <c r="E5" s="369"/>
    </row>
    <row r="6" spans="1:5" ht="11.25">
      <c r="A6" s="64"/>
      <c r="B6" s="194"/>
      <c r="C6" s="3"/>
      <c r="D6" s="3"/>
      <c r="E6" s="3"/>
    </row>
    <row r="7" spans="1:4" ht="22.5">
      <c r="A7" s="64" t="s">
        <v>381</v>
      </c>
      <c r="B7" s="235">
        <v>-344695</v>
      </c>
      <c r="C7" s="235">
        <v>-300704</v>
      </c>
      <c r="D7" s="40">
        <v>0.1462933649036926</v>
      </c>
    </row>
    <row r="8" spans="1:4" ht="11.25">
      <c r="A8" s="64"/>
      <c r="D8" s="40"/>
    </row>
    <row r="9" spans="1:4" ht="11.25">
      <c r="A9" s="64" t="s">
        <v>20</v>
      </c>
      <c r="B9" s="235">
        <v>-301499</v>
      </c>
      <c r="C9" s="235">
        <v>-294881.13</v>
      </c>
      <c r="D9" s="40">
        <v>0.0224425008138025</v>
      </c>
    </row>
    <row r="10" spans="1:4" ht="11.25">
      <c r="A10" s="64"/>
      <c r="B10" s="4"/>
      <c r="D10" s="40"/>
    </row>
    <row r="11" spans="1:4" ht="11.25">
      <c r="A11" s="64" t="s">
        <v>380</v>
      </c>
      <c r="B11" s="234">
        <v>-537671</v>
      </c>
      <c r="C11" s="234">
        <v>-466585</v>
      </c>
      <c r="D11" s="40">
        <v>0.15235380477297822</v>
      </c>
    </row>
    <row r="12" spans="1:4" ht="11.25">
      <c r="A12" s="64"/>
      <c r="D12" s="40"/>
    </row>
    <row r="13" spans="1:4" ht="11.25">
      <c r="A13" s="64" t="s">
        <v>423</v>
      </c>
      <c r="B13" s="40">
        <v>0.6323011655826705</v>
      </c>
      <c r="C13" s="40">
        <v>0.5758286271526089</v>
      </c>
      <c r="D13" s="40"/>
    </row>
    <row r="14" spans="1:4" ht="11.25">
      <c r="A14" s="64"/>
      <c r="D14" s="40"/>
    </row>
    <row r="15" spans="1:4" ht="11.25">
      <c r="A15" s="64" t="s">
        <v>424</v>
      </c>
      <c r="B15" s="93">
        <v>0.36769883441732953</v>
      </c>
      <c r="C15" s="93">
        <v>0.42417137284739115</v>
      </c>
      <c r="D15" s="40"/>
    </row>
    <row r="16" spans="1:4" ht="11.25">
      <c r="A16" s="64"/>
      <c r="D16" s="40"/>
    </row>
    <row r="17" spans="1:4" ht="11.25">
      <c r="A17" s="64" t="s">
        <v>186</v>
      </c>
      <c r="B17" s="40">
        <v>0.5606509733191525</v>
      </c>
      <c r="C17" s="40">
        <v>0.5895777565016902</v>
      </c>
      <c r="D17" s="40"/>
    </row>
    <row r="18" spans="1:4" ht="11.25">
      <c r="A18" s="64"/>
      <c r="D18" s="40"/>
    </row>
    <row r="19" spans="1:4" ht="11.25">
      <c r="A19" s="64" t="s">
        <v>187</v>
      </c>
      <c r="B19" s="93">
        <v>0.37218858976899427</v>
      </c>
      <c r="C19" s="40">
        <v>0.4094920046180626</v>
      </c>
      <c r="D19" s="40"/>
    </row>
    <row r="20" spans="1:4" ht="11.25">
      <c r="A20" s="64"/>
      <c r="B20" s="40"/>
      <c r="D20" s="40"/>
    </row>
    <row r="21" spans="1:4" ht="11.25">
      <c r="A21" s="64" t="s">
        <v>453</v>
      </c>
      <c r="B21" s="40">
        <v>0.23590533929147556</v>
      </c>
      <c r="C21" s="40">
        <v>0.2605083440397056</v>
      </c>
      <c r="D21" s="40"/>
    </row>
    <row r="22" spans="1:4" ht="11.25">
      <c r="A22" s="64"/>
      <c r="B22" s="39"/>
      <c r="D22" s="40"/>
    </row>
    <row r="23" spans="1:4" ht="11.25">
      <c r="A23" s="64" t="s">
        <v>454</v>
      </c>
      <c r="B23" s="40">
        <v>0.2857081020245639</v>
      </c>
      <c r="C23" s="40">
        <v>0.3166905383772854</v>
      </c>
      <c r="D23" s="40"/>
    </row>
    <row r="24" spans="1:4" ht="11.25">
      <c r="A24" s="64"/>
      <c r="B24" s="39"/>
      <c r="D24" s="40"/>
    </row>
    <row r="25" spans="1:4" ht="11.25">
      <c r="A25" s="64" t="s">
        <v>352</v>
      </c>
      <c r="B25" s="21">
        <v>89.3459707582455</v>
      </c>
      <c r="C25" s="61">
        <v>92.25010117361393</v>
      </c>
      <c r="D25" s="40"/>
    </row>
    <row r="26" spans="1:4" ht="11.25">
      <c r="A26" s="64"/>
      <c r="D26" s="40"/>
    </row>
    <row r="27" spans="1:4" ht="11.25">
      <c r="A27" s="64" t="s">
        <v>425</v>
      </c>
      <c r="B27" s="40">
        <v>0.39322336397323965</v>
      </c>
      <c r="C27" s="40">
        <v>0.2921672187216734</v>
      </c>
      <c r="D27" s="40"/>
    </row>
    <row r="28" spans="1:4" ht="11.25">
      <c r="A28" s="64"/>
      <c r="D28" s="40"/>
    </row>
    <row r="29" spans="1:4" ht="11.25">
      <c r="A29" s="64" t="s">
        <v>512</v>
      </c>
      <c r="B29" s="93">
        <v>0.6067766360267604</v>
      </c>
      <c r="C29" s="93">
        <v>0.7078327812783266</v>
      </c>
      <c r="D29" s="40"/>
    </row>
    <row r="30" spans="1:4" ht="11.25">
      <c r="A30" s="64"/>
      <c r="B30" s="42"/>
      <c r="D30" s="40"/>
    </row>
    <row r="31" spans="1:4" ht="11.25">
      <c r="A31" s="64" t="s">
        <v>513</v>
      </c>
      <c r="B31" s="40">
        <v>0.22594014077136926</v>
      </c>
      <c r="C31" s="40">
        <v>0.26273524895810485</v>
      </c>
      <c r="D31" s="40"/>
    </row>
    <row r="32" spans="1:4" ht="11.25">
      <c r="A32" s="64"/>
      <c r="B32" s="40"/>
      <c r="C32" s="40"/>
      <c r="D32" s="40"/>
    </row>
    <row r="33" spans="1:4" ht="11.25">
      <c r="A33" s="2"/>
      <c r="B33" s="96"/>
      <c r="C33" s="96"/>
      <c r="D33" s="175"/>
    </row>
    <row r="34" spans="1:4" ht="11.25">
      <c r="A34" s="63" t="s">
        <v>40</v>
      </c>
      <c r="D34" s="40"/>
    </row>
    <row r="35" spans="1:4" ht="11.25">
      <c r="A35" s="64"/>
      <c r="D35" s="40"/>
    </row>
    <row r="36" spans="1:4" ht="11.25">
      <c r="A36" s="64" t="s">
        <v>263</v>
      </c>
      <c r="B36" s="6">
        <v>3275</v>
      </c>
      <c r="C36" s="6">
        <v>2664</v>
      </c>
      <c r="D36" s="40">
        <v>0.22935435435435436</v>
      </c>
    </row>
    <row r="37" spans="1:4" ht="11.25">
      <c r="A37" s="64"/>
      <c r="D37" s="40"/>
    </row>
    <row r="38" spans="1:4" ht="22.5">
      <c r="A38" s="64" t="s">
        <v>353</v>
      </c>
      <c r="B38" s="6">
        <v>2210</v>
      </c>
      <c r="C38" s="6">
        <v>1820</v>
      </c>
      <c r="D38" s="40">
        <v>0.2142857142857142</v>
      </c>
    </row>
    <row r="39" spans="1:4" ht="6.75" customHeight="1">
      <c r="A39" s="64"/>
      <c r="B39" s="6"/>
      <c r="C39" s="6"/>
      <c r="D39" s="40"/>
    </row>
    <row r="40" spans="1:4" ht="11.25">
      <c r="A40" s="64" t="s">
        <v>354</v>
      </c>
      <c r="B40" s="6">
        <v>1911</v>
      </c>
      <c r="C40" s="6">
        <v>1542</v>
      </c>
      <c r="D40" s="40">
        <v>0.23929961089494167</v>
      </c>
    </row>
    <row r="41" spans="1:4" ht="11.25">
      <c r="A41" s="64"/>
      <c r="B41" s="6"/>
      <c r="C41" s="6"/>
      <c r="D41" s="40"/>
    </row>
    <row r="42" spans="1:4" ht="11.25">
      <c r="A42" s="64" t="s">
        <v>188</v>
      </c>
      <c r="B42" s="6">
        <v>34104</v>
      </c>
      <c r="C42" s="6">
        <v>26300</v>
      </c>
      <c r="D42" s="40">
        <v>0.2967300380228137</v>
      </c>
    </row>
    <row r="43" spans="1:4" ht="11.25">
      <c r="A43" s="64"/>
      <c r="C43" s="52"/>
      <c r="D43" s="40"/>
    </row>
    <row r="44" spans="1:4" ht="11.25">
      <c r="A44" s="64" t="s">
        <v>462</v>
      </c>
      <c r="B44" s="52">
        <v>12882</v>
      </c>
      <c r="C44" s="52">
        <v>10135</v>
      </c>
      <c r="D44" s="40">
        <v>0.2710409472126296</v>
      </c>
    </row>
    <row r="45" spans="1:4" ht="11.25">
      <c r="A45" s="64"/>
      <c r="B45" s="6"/>
      <c r="D45" s="40"/>
    </row>
    <row r="46" spans="1:4" ht="11.25">
      <c r="A46" s="64" t="s">
        <v>463</v>
      </c>
      <c r="B46" s="40">
        <v>0.37772695285010555</v>
      </c>
      <c r="C46" s="40">
        <v>0.38536121673003804</v>
      </c>
      <c r="D46" s="40"/>
    </row>
    <row r="47" spans="1:4" ht="11.25">
      <c r="A47" s="64"/>
      <c r="B47" s="30"/>
      <c r="D47" s="40"/>
    </row>
    <row r="48" spans="1:4" ht="11.25">
      <c r="A48" s="64" t="s">
        <v>294</v>
      </c>
      <c r="B48" s="6">
        <v>54209.6462585034</v>
      </c>
      <c r="C48" s="6">
        <v>56121.09090909091</v>
      </c>
      <c r="D48" s="40">
        <v>-0.034059292498141325</v>
      </c>
    </row>
    <row r="49" spans="1:4" ht="11.25">
      <c r="A49" s="64"/>
      <c r="B49" s="6"/>
      <c r="C49" s="6"/>
      <c r="D49" s="40"/>
    </row>
    <row r="50" spans="1:4" ht="11.25">
      <c r="A50" s="64" t="s">
        <v>133</v>
      </c>
      <c r="B50" s="40">
        <v>0.15287262079524006</v>
      </c>
      <c r="C50" s="40"/>
      <c r="D50" s="40"/>
    </row>
    <row r="51" spans="1:4" ht="11.25">
      <c r="A51" s="64"/>
      <c r="B51" s="6"/>
      <c r="C51" s="6"/>
      <c r="D51" s="40"/>
    </row>
    <row r="52" spans="1:4" ht="11.25">
      <c r="A52" s="64" t="s">
        <v>244</v>
      </c>
      <c r="B52" s="40">
        <v>0.13938901247446547</v>
      </c>
      <c r="C52" s="40"/>
      <c r="D52" s="40"/>
    </row>
    <row r="53" spans="1:4" ht="11.25">
      <c r="A53" s="64"/>
      <c r="D53" s="40"/>
    </row>
    <row r="54" spans="1:4" ht="11.25">
      <c r="A54" s="2"/>
      <c r="B54" s="96"/>
      <c r="C54" s="96"/>
      <c r="D54" s="175"/>
    </row>
    <row r="55" spans="1:4" ht="11.25">
      <c r="A55" s="63" t="s">
        <v>203</v>
      </c>
      <c r="D55" s="40"/>
    </row>
    <row r="56" spans="1:4" ht="11.25">
      <c r="A56" s="63"/>
      <c r="D56" s="40"/>
    </row>
    <row r="57" spans="1:4" ht="11.25">
      <c r="A57" s="64" t="s">
        <v>379</v>
      </c>
      <c r="B57" s="61">
        <v>56.9</v>
      </c>
      <c r="C57" s="61">
        <v>53.3</v>
      </c>
      <c r="D57" s="40">
        <v>0.06754221388367743</v>
      </c>
    </row>
    <row r="58" spans="1:4" ht="11.25">
      <c r="A58" s="64"/>
      <c r="D58" s="40"/>
    </row>
    <row r="59" spans="1:4" ht="11.25">
      <c r="A59" s="64" t="s">
        <v>22</v>
      </c>
      <c r="B59" s="21">
        <v>49.7</v>
      </c>
      <c r="C59" s="94">
        <v>52.3</v>
      </c>
      <c r="D59" s="40">
        <v>-0.04971319311663469</v>
      </c>
    </row>
    <row r="60" spans="1:4" ht="11.25">
      <c r="A60" s="64"/>
      <c r="D60" s="40"/>
    </row>
    <row r="61" spans="1:4" ht="11.25">
      <c r="A61" s="64" t="s">
        <v>23</v>
      </c>
      <c r="B61" s="61">
        <v>57.7</v>
      </c>
      <c r="C61" s="61">
        <v>54.7</v>
      </c>
      <c r="D61" s="40">
        <v>0.054844606946983454</v>
      </c>
    </row>
    <row r="62" spans="1:4" ht="11.25">
      <c r="A62" s="64"/>
      <c r="C62" s="94"/>
      <c r="D62" s="40"/>
    </row>
    <row r="63" spans="1:4" ht="11.25">
      <c r="A63" s="64" t="s">
        <v>24</v>
      </c>
      <c r="B63" s="61">
        <v>54.00464923007712</v>
      </c>
      <c r="C63" s="61">
        <v>50.42115181752782</v>
      </c>
      <c r="D63" s="40">
        <v>0.07107131200647365</v>
      </c>
    </row>
    <row r="64" spans="1:4" ht="11.25">
      <c r="A64" s="64"/>
      <c r="C64" s="94"/>
      <c r="D64" s="40"/>
    </row>
    <row r="65" spans="1:4" ht="11.25">
      <c r="A65" s="64" t="s">
        <v>53</v>
      </c>
      <c r="B65" s="61">
        <v>25</v>
      </c>
      <c r="C65" s="61">
        <v>23</v>
      </c>
      <c r="D65" s="40">
        <v>0.087</v>
      </c>
    </row>
    <row r="66" spans="1:4" ht="11.25">
      <c r="A66" s="64"/>
      <c r="C66" s="94"/>
      <c r="D66" s="40"/>
    </row>
    <row r="67" spans="1:4" ht="11.25">
      <c r="A67" s="64" t="s">
        <v>25</v>
      </c>
      <c r="B67" s="61">
        <v>2.3</v>
      </c>
      <c r="C67" s="94">
        <v>2.317391304347826</v>
      </c>
      <c r="D67" s="40">
        <v>0</v>
      </c>
    </row>
    <row r="68" spans="1:4" ht="11.25">
      <c r="A68" s="64"/>
      <c r="D68" s="40"/>
    </row>
    <row r="69" spans="1:4" ht="11.25">
      <c r="A69" s="64" t="s">
        <v>26</v>
      </c>
      <c r="B69" s="61">
        <v>214.96993513376773</v>
      </c>
      <c r="C69" s="61">
        <v>178.57853791122366</v>
      </c>
      <c r="D69" s="40">
        <v>0.20378371134741413</v>
      </c>
    </row>
    <row r="70" spans="1:4" ht="11.25">
      <c r="A70" s="64"/>
      <c r="D70" s="40"/>
    </row>
    <row r="71" spans="1:4" ht="11.25">
      <c r="A71" s="64" t="s">
        <v>215</v>
      </c>
      <c r="B71" s="61">
        <v>606.1657066554794</v>
      </c>
      <c r="C71" s="61">
        <v>563.782684</v>
      </c>
      <c r="D71" s="40">
        <v>0.07517616957437356</v>
      </c>
    </row>
    <row r="72" spans="1:4" ht="11.25">
      <c r="A72" s="64"/>
      <c r="D72" s="40"/>
    </row>
    <row r="73" spans="1:4" ht="11.25">
      <c r="A73" s="64" t="s">
        <v>178</v>
      </c>
      <c r="B73" s="61">
        <v>657.6</v>
      </c>
      <c r="C73" s="61">
        <v>609.3</v>
      </c>
      <c r="D73" s="40">
        <v>0.07927129492860674</v>
      </c>
    </row>
    <row r="74" spans="1:4" ht="11.25">
      <c r="A74" s="64"/>
      <c r="D74" s="40"/>
    </row>
    <row r="75" spans="1:4" ht="11.25">
      <c r="A75" s="64" t="s">
        <v>179</v>
      </c>
      <c r="B75" s="6">
        <v>338.5</v>
      </c>
      <c r="C75" s="260">
        <v>658</v>
      </c>
      <c r="D75" s="40">
        <v>-0.4855623100303952</v>
      </c>
    </row>
    <row r="76" spans="1:4" ht="11.25">
      <c r="A76" s="64"/>
      <c r="D76" s="40"/>
    </row>
    <row r="77" spans="1:4" ht="11.25">
      <c r="A77" s="64" t="s">
        <v>189</v>
      </c>
      <c r="B77" s="6">
        <v>2225.976</v>
      </c>
      <c r="C77" s="6">
        <v>4009.1939999999995</v>
      </c>
      <c r="D77" s="40">
        <v>-0.44478216818642335</v>
      </c>
    </row>
    <row r="78" spans="1:4" ht="11.25">
      <c r="A78" s="64"/>
      <c r="D78" s="40"/>
    </row>
    <row r="79" spans="1:4" ht="11.25">
      <c r="A79" s="64" t="s">
        <v>27</v>
      </c>
      <c r="B79" s="242">
        <v>-6333</v>
      </c>
      <c r="C79" s="242">
        <v>-5430</v>
      </c>
      <c r="D79" s="40">
        <v>0.16629834254143638</v>
      </c>
    </row>
    <row r="80" ht="11.25">
      <c r="D80" s="40"/>
    </row>
    <row r="81" spans="1:4" ht="11.25">
      <c r="A81" s="1" t="s">
        <v>28</v>
      </c>
      <c r="B81" s="62">
        <v>16.1683056</v>
      </c>
      <c r="C81" s="62">
        <v>14.1958948</v>
      </c>
      <c r="D81" s="40">
        <v>0.1389423370480316</v>
      </c>
    </row>
    <row r="82" ht="11.25">
      <c r="D82" s="40"/>
    </row>
    <row r="83" spans="1:4" ht="11.25">
      <c r="A83" s="1" t="s">
        <v>191</v>
      </c>
      <c r="B83" s="62">
        <v>14.308780975</v>
      </c>
      <c r="C83" s="62">
        <v>13.384592908333333</v>
      </c>
      <c r="D83" s="40">
        <v>0.06904864966727975</v>
      </c>
    </row>
    <row r="86" ht="11.25">
      <c r="A86" s="2"/>
    </row>
  </sheetData>
  <printOptions/>
  <pageMargins left="0.75" right="0.75" top="1" bottom="1" header="0.5" footer="0.5"/>
  <pageSetup horizontalDpi="600" verticalDpi="600" orientation="portrait" paperSize="9" scale="58" r:id="rId1"/>
  <rowBreaks count="1" manualBreakCount="1">
    <brk id="88" max="3" man="1"/>
  </rowBreaks>
</worksheet>
</file>

<file path=xl/worksheets/sheet30.xml><?xml version="1.0" encoding="utf-8"?>
<worksheet xmlns="http://schemas.openxmlformats.org/spreadsheetml/2006/main" xmlns:r="http://schemas.openxmlformats.org/officeDocument/2006/relationships">
  <sheetPr codeName="Sheet29">
    <tabColor indexed="33"/>
  </sheetPr>
  <dimension ref="A1:J31"/>
  <sheetViews>
    <sheetView workbookViewId="0" topLeftCell="A1">
      <selection activeCell="A1" sqref="A1"/>
    </sheetView>
  </sheetViews>
  <sheetFormatPr defaultColWidth="9.00390625" defaultRowHeight="14.25"/>
  <cols>
    <col min="1" max="1" width="32.00390625" style="0" customWidth="1"/>
    <col min="2" max="3" width="9.625" style="0" customWidth="1"/>
  </cols>
  <sheetData>
    <row r="1" spans="1:10" ht="14.25">
      <c r="A1" s="134" t="s">
        <v>11</v>
      </c>
      <c r="B1" s="5"/>
      <c r="C1" s="5"/>
      <c r="D1" s="5"/>
      <c r="E1" s="5"/>
      <c r="F1" s="5"/>
      <c r="G1" s="5"/>
      <c r="H1" s="5"/>
      <c r="I1" s="5"/>
      <c r="J1" s="139"/>
    </row>
    <row r="2" spans="1:10" ht="14.25">
      <c r="A2" s="45"/>
      <c r="B2" s="5"/>
      <c r="C2" s="5"/>
      <c r="D2" s="5"/>
      <c r="E2" s="5"/>
      <c r="F2" s="5"/>
      <c r="G2" s="5"/>
      <c r="H2" s="5"/>
      <c r="I2" s="5"/>
      <c r="J2" s="139"/>
    </row>
    <row r="3" spans="1:10" ht="36" customHeight="1">
      <c r="A3" s="494" t="s">
        <v>447</v>
      </c>
      <c r="B3" s="495"/>
      <c r="C3" s="495"/>
      <c r="D3" s="495"/>
      <c r="E3" s="495"/>
      <c r="F3" s="495"/>
      <c r="G3" s="495"/>
      <c r="H3" s="495"/>
      <c r="I3" s="138"/>
      <c r="J3" s="139"/>
    </row>
    <row r="4" spans="1:10" ht="9" customHeight="1">
      <c r="A4" s="137"/>
      <c r="B4" s="138"/>
      <c r="C4" s="138"/>
      <c r="D4" s="138"/>
      <c r="E4" s="138"/>
      <c r="F4" s="138"/>
      <c r="G4" s="138"/>
      <c r="H4" s="138"/>
      <c r="I4" s="138"/>
      <c r="J4" s="139"/>
    </row>
    <row r="5" spans="1:10" ht="14.25">
      <c r="A5" s="27" t="s">
        <v>536</v>
      </c>
      <c r="B5" s="5"/>
      <c r="C5" s="5"/>
      <c r="D5" s="5"/>
      <c r="E5" s="5"/>
      <c r="F5" s="5"/>
      <c r="G5" s="5"/>
      <c r="H5" s="5"/>
      <c r="I5" s="5"/>
      <c r="J5" s="139"/>
    </row>
    <row r="6" spans="1:10" ht="14.25">
      <c r="A6" s="27"/>
      <c r="B6" s="5"/>
      <c r="C6" s="5"/>
      <c r="D6" s="5"/>
      <c r="E6" s="5"/>
      <c r="F6" s="5"/>
      <c r="G6" s="5"/>
      <c r="H6" s="5"/>
      <c r="I6" s="5"/>
      <c r="J6" s="139"/>
    </row>
    <row r="7" spans="1:10" ht="30.75" customHeight="1">
      <c r="A7" s="496" t="s">
        <v>535</v>
      </c>
      <c r="B7" s="497"/>
      <c r="C7" s="497"/>
      <c r="D7" s="497"/>
      <c r="E7" s="497"/>
      <c r="F7" s="497"/>
      <c r="G7" s="497"/>
      <c r="H7" s="360"/>
      <c r="I7" s="360"/>
      <c r="J7" s="139"/>
    </row>
    <row r="8" spans="1:10" ht="14.25">
      <c r="A8" s="45"/>
      <c r="B8" s="5"/>
      <c r="C8" s="5"/>
      <c r="D8" s="5"/>
      <c r="E8" s="5"/>
      <c r="F8" s="5"/>
      <c r="G8" s="5"/>
      <c r="H8" s="5"/>
      <c r="I8" s="5"/>
      <c r="J8" s="139"/>
    </row>
    <row r="9" spans="1:10" ht="22.5">
      <c r="A9" s="469"/>
      <c r="B9" s="470" t="s">
        <v>7</v>
      </c>
      <c r="C9" s="470" t="s">
        <v>6</v>
      </c>
      <c r="D9" s="470" t="s">
        <v>9</v>
      </c>
      <c r="E9" s="470" t="s">
        <v>8</v>
      </c>
      <c r="F9" s="470" t="s">
        <v>414</v>
      </c>
      <c r="H9" s="5"/>
      <c r="I9" s="5"/>
      <c r="J9" s="139"/>
    </row>
    <row r="10" spans="1:10" ht="14.25">
      <c r="A10" s="471" t="s">
        <v>473</v>
      </c>
      <c r="B10" s="470" t="s">
        <v>224</v>
      </c>
      <c r="C10" s="470" t="s">
        <v>224</v>
      </c>
      <c r="D10" s="470" t="s">
        <v>225</v>
      </c>
      <c r="E10" s="470" t="s">
        <v>225</v>
      </c>
      <c r="F10" s="470" t="s">
        <v>415</v>
      </c>
      <c r="H10" s="5"/>
      <c r="I10" s="5"/>
      <c r="J10" s="139"/>
    </row>
    <row r="11" spans="1:10" ht="14.25">
      <c r="A11" s="5" t="s">
        <v>539</v>
      </c>
      <c r="B11" s="455">
        <v>12599</v>
      </c>
      <c r="C11" s="455">
        <v>11771</v>
      </c>
      <c r="D11" s="472">
        <v>1005</v>
      </c>
      <c r="E11" s="472">
        <v>894</v>
      </c>
      <c r="F11" s="472">
        <v>637</v>
      </c>
      <c r="G11" s="5"/>
      <c r="H11" s="5"/>
      <c r="I11" s="5"/>
      <c r="J11" s="139"/>
    </row>
    <row r="12" spans="1:10" ht="14.25">
      <c r="A12" s="5" t="s">
        <v>537</v>
      </c>
      <c r="B12" s="473">
        <v>6433</v>
      </c>
      <c r="C12" s="473">
        <v>5792</v>
      </c>
      <c r="D12" s="474">
        <v>754</v>
      </c>
      <c r="E12" s="474">
        <v>620</v>
      </c>
      <c r="F12" s="474">
        <v>118</v>
      </c>
      <c r="G12" s="5"/>
      <c r="H12" s="5"/>
      <c r="I12" s="5"/>
      <c r="J12" s="139"/>
    </row>
    <row r="13" spans="1:10" ht="14.25">
      <c r="A13" s="5"/>
      <c r="B13" s="472">
        <v>19032</v>
      </c>
      <c r="C13" s="472">
        <v>17563</v>
      </c>
      <c r="D13" s="472">
        <v>1759</v>
      </c>
      <c r="E13" s="472">
        <v>1514</v>
      </c>
      <c r="F13" s="472">
        <v>755</v>
      </c>
      <c r="G13" s="5"/>
      <c r="H13" s="5"/>
      <c r="I13" s="5"/>
      <c r="J13" s="139"/>
    </row>
    <row r="14" spans="1:10" ht="14.25">
      <c r="A14" s="5" t="s">
        <v>540</v>
      </c>
      <c r="B14" s="455">
        <v>-846</v>
      </c>
      <c r="C14" s="455">
        <v>-607</v>
      </c>
      <c r="D14" s="472">
        <v>-205</v>
      </c>
      <c r="E14" s="472">
        <v>-248</v>
      </c>
      <c r="F14" s="472">
        <v>-213</v>
      </c>
      <c r="G14" s="413"/>
      <c r="H14" s="5"/>
      <c r="I14" s="5"/>
      <c r="J14" s="139"/>
    </row>
    <row r="15" spans="1:10" ht="15" thickBot="1">
      <c r="A15" s="2" t="s">
        <v>10</v>
      </c>
      <c r="B15" s="475">
        <v>18186</v>
      </c>
      <c r="C15" s="475">
        <v>16956</v>
      </c>
      <c r="D15" s="475">
        <v>1554</v>
      </c>
      <c r="E15" s="475">
        <v>1266</v>
      </c>
      <c r="F15" s="475">
        <v>542</v>
      </c>
      <c r="G15" s="413"/>
      <c r="H15" s="5"/>
      <c r="I15" s="5"/>
      <c r="J15" s="139"/>
    </row>
    <row r="16" spans="1:10" ht="15" thickTop="1">
      <c r="A16" s="45"/>
      <c r="B16" s="5"/>
      <c r="C16" s="5"/>
      <c r="D16" s="5"/>
      <c r="E16" s="5"/>
      <c r="F16" s="5"/>
      <c r="G16" s="5"/>
      <c r="H16" s="5"/>
      <c r="I16" s="5"/>
      <c r="J16" s="139"/>
    </row>
    <row r="17" spans="1:10" ht="14.25">
      <c r="A17" s="45" t="s">
        <v>538</v>
      </c>
      <c r="B17" s="12">
        <v>130474</v>
      </c>
      <c r="C17" s="12">
        <v>118791</v>
      </c>
      <c r="D17" s="414">
        <v>10162</v>
      </c>
      <c r="E17" s="5">
        <v>8687</v>
      </c>
      <c r="F17" s="414">
        <v>2933</v>
      </c>
      <c r="G17" s="5"/>
      <c r="H17" s="5"/>
      <c r="I17" s="5"/>
      <c r="J17" s="139"/>
    </row>
    <row r="18" spans="1:10" ht="14.25">
      <c r="A18" s="45"/>
      <c r="B18" s="5"/>
      <c r="C18" s="5"/>
      <c r="D18" s="5"/>
      <c r="E18" s="5"/>
      <c r="F18" s="5"/>
      <c r="G18" s="5"/>
      <c r="H18" s="5"/>
      <c r="I18" s="5"/>
      <c r="J18" s="139"/>
    </row>
    <row r="19" spans="1:10" ht="14.25">
      <c r="A19" s="45" t="s">
        <v>541</v>
      </c>
      <c r="B19" s="467">
        <v>0.13938409184971717</v>
      </c>
      <c r="C19" s="467">
        <v>0.14273808621865292</v>
      </c>
      <c r="D19" s="467">
        <v>0.15292265302105884</v>
      </c>
      <c r="E19" s="467">
        <v>0.14573500633129965</v>
      </c>
      <c r="F19" s="467">
        <v>0.18479372655983634</v>
      </c>
      <c r="G19" s="5"/>
      <c r="H19" s="5"/>
      <c r="I19" s="5"/>
      <c r="J19" s="139"/>
    </row>
    <row r="20" spans="1:10" ht="13.5" customHeight="1">
      <c r="A20" s="27" t="s">
        <v>223</v>
      </c>
      <c r="B20" s="57">
        <v>0.092</v>
      </c>
      <c r="C20" s="57">
        <v>0.096</v>
      </c>
      <c r="D20" s="57">
        <v>0.092</v>
      </c>
      <c r="E20" s="57">
        <v>0.091</v>
      </c>
      <c r="F20" s="57">
        <v>0.153</v>
      </c>
      <c r="G20" s="5"/>
      <c r="H20" s="5"/>
      <c r="I20" s="5"/>
      <c r="J20" s="139"/>
    </row>
    <row r="21" spans="1:10" ht="14.25">
      <c r="A21" s="45"/>
      <c r="B21" s="5"/>
      <c r="C21" s="5"/>
      <c r="D21" s="5"/>
      <c r="E21" s="5"/>
      <c r="F21" s="5"/>
      <c r="G21" s="5"/>
      <c r="H21" s="5"/>
      <c r="I21" s="5"/>
      <c r="J21" s="139"/>
    </row>
    <row r="22" spans="1:10" ht="14.25">
      <c r="A22" s="45" t="s">
        <v>542</v>
      </c>
      <c r="B22" s="467">
        <v>0.155</v>
      </c>
      <c r="C22" s="467">
        <v>0.154</v>
      </c>
      <c r="D22" s="467">
        <v>0.174</v>
      </c>
      <c r="E22" s="467">
        <v>0.165</v>
      </c>
      <c r="F22" s="468">
        <v>0.206</v>
      </c>
      <c r="G22" s="57"/>
      <c r="H22" s="5"/>
      <c r="I22" s="5"/>
      <c r="J22" s="139"/>
    </row>
    <row r="23" spans="1:10" ht="14.25">
      <c r="A23" s="27" t="s">
        <v>543</v>
      </c>
      <c r="B23" s="57">
        <v>0.102</v>
      </c>
      <c r="C23" s="57">
        <v>0.104</v>
      </c>
      <c r="D23" s="57">
        <v>0.105</v>
      </c>
      <c r="E23" s="57">
        <v>0.103</v>
      </c>
      <c r="F23" s="413">
        <v>0.171</v>
      </c>
      <c r="G23" s="57"/>
      <c r="H23" s="5"/>
      <c r="I23" s="5"/>
      <c r="J23" s="139"/>
    </row>
    <row r="24" spans="1:10" ht="14.25">
      <c r="A24" s="45"/>
      <c r="B24" s="5"/>
      <c r="C24" s="5"/>
      <c r="D24" s="5"/>
      <c r="E24" s="5"/>
      <c r="F24" s="5"/>
      <c r="G24" s="5"/>
      <c r="H24" s="5"/>
      <c r="I24" s="5"/>
      <c r="J24" s="139"/>
    </row>
    <row r="25" spans="1:10" ht="14.25">
      <c r="A25" s="45" t="s">
        <v>544</v>
      </c>
      <c r="B25" s="5"/>
      <c r="C25" s="5"/>
      <c r="D25" s="5"/>
      <c r="E25" s="5"/>
      <c r="F25" s="466"/>
      <c r="G25" s="92"/>
      <c r="H25" s="5"/>
      <c r="I25" s="5"/>
      <c r="J25" s="139"/>
    </row>
    <row r="26" spans="1:10" ht="14.25">
      <c r="A26" s="27" t="s">
        <v>547</v>
      </c>
      <c r="B26" s="31">
        <v>111360</v>
      </c>
      <c r="C26" s="464">
        <v>105593</v>
      </c>
      <c r="D26" s="464">
        <v>8439</v>
      </c>
      <c r="E26" s="464">
        <v>7174</v>
      </c>
      <c r="F26" s="464">
        <v>2509</v>
      </c>
      <c r="G26" s="465"/>
      <c r="H26" s="5"/>
      <c r="I26" s="5"/>
      <c r="J26" s="139"/>
    </row>
    <row r="27" spans="1:10" ht="14.25">
      <c r="A27" s="5" t="s">
        <v>545</v>
      </c>
      <c r="B27" s="146">
        <v>2046</v>
      </c>
      <c r="C27" s="92">
        <v>605</v>
      </c>
      <c r="D27" s="92">
        <v>372</v>
      </c>
      <c r="E27" s="92">
        <v>371</v>
      </c>
      <c r="F27" s="92">
        <v>18</v>
      </c>
      <c r="G27" s="465"/>
      <c r="H27" s="5"/>
      <c r="I27" s="5"/>
      <c r="J27" s="139"/>
    </row>
    <row r="28" spans="1:10" ht="14.25">
      <c r="A28" s="5" t="s">
        <v>546</v>
      </c>
      <c r="B28" s="146">
        <v>13270</v>
      </c>
      <c r="C28" s="92">
        <v>8949</v>
      </c>
      <c r="D28" s="92">
        <v>1209</v>
      </c>
      <c r="E28" s="92">
        <v>1004</v>
      </c>
      <c r="F28" s="92">
        <v>304</v>
      </c>
      <c r="G28" s="465"/>
      <c r="H28" s="5"/>
      <c r="I28" s="5"/>
      <c r="J28" s="139"/>
    </row>
    <row r="29" spans="1:10" ht="14.25">
      <c r="A29" s="5" t="s">
        <v>97</v>
      </c>
      <c r="B29" s="33">
        <v>3798</v>
      </c>
      <c r="C29" s="466">
        <v>3644</v>
      </c>
      <c r="D29" s="466">
        <v>142</v>
      </c>
      <c r="E29" s="466">
        <v>138</v>
      </c>
      <c r="F29" s="466">
        <v>102</v>
      </c>
      <c r="G29" s="465"/>
      <c r="H29" s="5"/>
      <c r="I29" s="5"/>
      <c r="J29" s="139"/>
    </row>
    <row r="30" spans="1:10" ht="14.25">
      <c r="A30" s="2" t="s">
        <v>29</v>
      </c>
      <c r="B30" s="26">
        <v>130474</v>
      </c>
      <c r="C30" s="26">
        <v>118791</v>
      </c>
      <c r="D30" s="26">
        <v>10162</v>
      </c>
      <c r="E30" s="26">
        <v>8687</v>
      </c>
      <c r="F30" s="26">
        <v>2933</v>
      </c>
      <c r="G30" s="26"/>
      <c r="H30" s="5"/>
      <c r="I30" s="5"/>
      <c r="J30" s="139"/>
    </row>
    <row r="31" spans="1:10" ht="14.25">
      <c r="A31" s="5"/>
      <c r="B31" s="5"/>
      <c r="C31" s="5"/>
      <c r="D31" s="5"/>
      <c r="E31" s="5"/>
      <c r="F31" s="5"/>
      <c r="G31" s="5"/>
      <c r="H31" s="5"/>
      <c r="I31" s="5"/>
      <c r="J31" s="139"/>
    </row>
  </sheetData>
  <mergeCells count="2">
    <mergeCell ref="A3:H3"/>
    <mergeCell ref="A7:G7"/>
  </mergeCells>
  <printOptions/>
  <pageMargins left="0.75" right="0.75" top="1" bottom="1" header="0.5" footer="0.5"/>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sheetPr codeName="Sheet30">
    <tabColor indexed="42"/>
  </sheetPr>
  <dimension ref="A1:F70"/>
  <sheetViews>
    <sheetView workbookViewId="0" topLeftCell="A1">
      <selection activeCell="A1" sqref="A1"/>
    </sheetView>
  </sheetViews>
  <sheetFormatPr defaultColWidth="9.00390625" defaultRowHeight="14.25"/>
  <cols>
    <col min="1" max="1" width="32.00390625" style="0" customWidth="1"/>
    <col min="2" max="2" width="18.125" style="0" customWidth="1"/>
    <col min="3" max="3" width="15.75390625" style="368" customWidth="1"/>
    <col min="4" max="4" width="12.875" style="0" customWidth="1"/>
    <col min="5" max="5" width="13.375" style="0" customWidth="1"/>
  </cols>
  <sheetData>
    <row r="1" spans="1:3" s="328" customFormat="1" ht="14.25">
      <c r="A1" s="313" t="s">
        <v>162</v>
      </c>
      <c r="B1" s="313"/>
      <c r="C1" s="314"/>
    </row>
    <row r="2" spans="1:3" s="328" customFormat="1" ht="14.25">
      <c r="A2" s="313"/>
      <c r="B2" s="313"/>
      <c r="C2" s="314"/>
    </row>
    <row r="3" spans="1:3" ht="14.25">
      <c r="A3" s="313" t="s">
        <v>367</v>
      </c>
      <c r="B3" s="313"/>
      <c r="C3" s="419"/>
    </row>
    <row r="4" spans="1:3" ht="14.25">
      <c r="A4" s="304"/>
      <c r="B4" s="367" t="s">
        <v>473</v>
      </c>
      <c r="C4" s="420"/>
    </row>
    <row r="5" spans="1:3" ht="14.25">
      <c r="A5" s="306" t="s">
        <v>194</v>
      </c>
      <c r="B5" s="307"/>
      <c r="C5" s="421"/>
    </row>
    <row r="6" spans="1:3" ht="14.25">
      <c r="A6" s="304" t="s">
        <v>208</v>
      </c>
      <c r="B6" s="308">
        <v>566</v>
      </c>
      <c r="C6" s="422"/>
    </row>
    <row r="7" spans="1:3" ht="14.25">
      <c r="A7" s="304" t="s">
        <v>359</v>
      </c>
      <c r="B7" s="308">
        <v>1507</v>
      </c>
      <c r="C7" s="422"/>
    </row>
    <row r="8" spans="1:3" ht="14.25">
      <c r="A8" s="304" t="s">
        <v>142</v>
      </c>
      <c r="B8" s="308">
        <v>199</v>
      </c>
      <c r="C8" s="422"/>
    </row>
    <row r="9" spans="1:3" ht="14.25">
      <c r="A9" s="306" t="s">
        <v>29</v>
      </c>
      <c r="B9" s="309">
        <v>2272</v>
      </c>
      <c r="C9" s="423"/>
    </row>
    <row r="10" spans="1:3" ht="14.25">
      <c r="A10" s="304"/>
      <c r="B10" s="310"/>
      <c r="C10" s="424"/>
    </row>
    <row r="11" spans="1:3" ht="14.25">
      <c r="A11" s="304"/>
      <c r="B11" s="305"/>
      <c r="C11" s="420"/>
    </row>
    <row r="12" spans="1:3" ht="14.25">
      <c r="A12" s="306" t="s">
        <v>361</v>
      </c>
      <c r="B12" s="307"/>
      <c r="C12" s="421"/>
    </row>
    <row r="13" spans="1:3" ht="14.25">
      <c r="A13" s="304" t="s">
        <v>208</v>
      </c>
      <c r="B13" s="308">
        <v>0</v>
      </c>
      <c r="C13" s="422"/>
    </row>
    <row r="14" spans="1:3" ht="14.25">
      <c r="A14" s="304" t="s">
        <v>359</v>
      </c>
      <c r="B14" s="312">
        <v>205</v>
      </c>
      <c r="C14" s="422"/>
    </row>
    <row r="15" spans="1:3" ht="14.25">
      <c r="A15" s="306" t="s">
        <v>29</v>
      </c>
      <c r="B15" s="309">
        <v>205</v>
      </c>
      <c r="C15" s="423"/>
    </row>
    <row r="16" spans="1:3" ht="14.25">
      <c r="A16" s="304"/>
      <c r="B16" s="311"/>
      <c r="C16" s="425"/>
    </row>
    <row r="17" spans="1:3" ht="14.25">
      <c r="A17" s="304"/>
      <c r="B17" s="305"/>
      <c r="C17" s="420"/>
    </row>
    <row r="18" spans="1:3" ht="14.25">
      <c r="A18" s="306" t="s">
        <v>362</v>
      </c>
      <c r="B18" s="307"/>
      <c r="C18" s="421"/>
    </row>
    <row r="19" spans="1:3" ht="14.25">
      <c r="A19" s="304" t="s">
        <v>208</v>
      </c>
      <c r="B19" s="308">
        <v>566</v>
      </c>
      <c r="C19" s="422"/>
    </row>
    <row r="20" spans="1:3" ht="14.25">
      <c r="A20" s="304" t="s">
        <v>359</v>
      </c>
      <c r="B20" s="308">
        <v>1712</v>
      </c>
      <c r="C20" s="422"/>
    </row>
    <row r="21" spans="1:3" ht="14.25">
      <c r="A21" s="304" t="s">
        <v>142</v>
      </c>
      <c r="B21" s="308">
        <v>199</v>
      </c>
      <c r="C21" s="422"/>
    </row>
    <row r="22" spans="1:3" ht="14.25">
      <c r="A22" s="306" t="s">
        <v>29</v>
      </c>
      <c r="B22" s="309">
        <v>2477</v>
      </c>
      <c r="C22" s="423"/>
    </row>
    <row r="23" spans="1:3" ht="14.25">
      <c r="A23" s="313"/>
      <c r="B23" s="314"/>
      <c r="C23" s="419"/>
    </row>
    <row r="24" spans="1:3" ht="14.25">
      <c r="A24" s="304"/>
      <c r="B24" s="305"/>
      <c r="C24" s="420"/>
    </row>
    <row r="25" spans="1:3" ht="14.25">
      <c r="A25" s="306" t="s">
        <v>442</v>
      </c>
      <c r="B25" s="307"/>
      <c r="C25" s="421"/>
    </row>
    <row r="26" spans="1:3" ht="14.25">
      <c r="A26" s="304" t="s">
        <v>208</v>
      </c>
      <c r="B26" s="348">
        <v>589</v>
      </c>
      <c r="C26" s="426"/>
    </row>
    <row r="27" spans="1:3" ht="14.25">
      <c r="A27" s="304" t="s">
        <v>359</v>
      </c>
      <c r="B27" s="348">
        <v>405</v>
      </c>
      <c r="C27" s="426"/>
    </row>
    <row r="28" spans="1:3" ht="14.25">
      <c r="A28" s="304" t="s">
        <v>142</v>
      </c>
      <c r="B28" s="349">
        <v>48</v>
      </c>
      <c r="C28" s="426"/>
    </row>
    <row r="29" spans="1:3" ht="14.25">
      <c r="A29" s="306" t="s">
        <v>29</v>
      </c>
      <c r="B29" s="317">
        <v>1042</v>
      </c>
      <c r="C29" s="427"/>
    </row>
    <row r="30" spans="1:3" ht="14.25">
      <c r="A30" s="318"/>
      <c r="B30" s="319"/>
      <c r="C30" s="427"/>
    </row>
    <row r="31" spans="1:3" ht="14.25">
      <c r="A31" s="304"/>
      <c r="B31" s="320"/>
      <c r="C31" s="428"/>
    </row>
    <row r="32" spans="1:3" ht="14.25">
      <c r="A32" s="306" t="s">
        <v>144</v>
      </c>
      <c r="B32" s="307"/>
      <c r="C32" s="421"/>
    </row>
    <row r="33" spans="1:3" ht="14.25">
      <c r="A33" s="304" t="s">
        <v>366</v>
      </c>
      <c r="B33" s="349">
        <v>148</v>
      </c>
      <c r="C33" s="426"/>
    </row>
    <row r="34" spans="1:3" ht="14.25">
      <c r="A34" s="304" t="s">
        <v>359</v>
      </c>
      <c r="B34" s="348">
        <v>167</v>
      </c>
      <c r="C34" s="426"/>
    </row>
    <row r="35" spans="1:3" ht="14.25">
      <c r="A35" s="304" t="s">
        <v>142</v>
      </c>
      <c r="B35" s="349">
        <v>41</v>
      </c>
      <c r="C35" s="426"/>
    </row>
    <row r="36" spans="1:3" ht="14.25">
      <c r="A36" s="321" t="s">
        <v>360</v>
      </c>
      <c r="B36" s="315">
        <v>12</v>
      </c>
      <c r="C36" s="429"/>
    </row>
    <row r="37" spans="1:3" ht="14.25">
      <c r="A37" s="306" t="s">
        <v>29</v>
      </c>
      <c r="B37" s="317">
        <v>368</v>
      </c>
      <c r="C37" s="427"/>
    </row>
    <row r="38" spans="1:3" ht="14.25">
      <c r="A38" s="304"/>
      <c r="B38" s="311"/>
      <c r="C38" s="425"/>
    </row>
    <row r="39" spans="1:3" ht="14.25">
      <c r="A39" s="304"/>
      <c r="B39" s="305"/>
      <c r="C39" s="420"/>
    </row>
    <row r="40" spans="1:3" ht="14.25">
      <c r="A40" s="306" t="s">
        <v>196</v>
      </c>
      <c r="B40" s="307"/>
      <c r="C40" s="421"/>
    </row>
    <row r="41" spans="1:3" ht="14.25">
      <c r="A41" s="304" t="s">
        <v>422</v>
      </c>
      <c r="B41" s="348">
        <v>280</v>
      </c>
      <c r="C41" s="426"/>
    </row>
    <row r="42" spans="1:3" ht="14.25">
      <c r="A42" s="304" t="s">
        <v>359</v>
      </c>
      <c r="B42" s="348">
        <v>626</v>
      </c>
      <c r="C42" s="426"/>
    </row>
    <row r="43" spans="1:3" ht="14.25">
      <c r="A43" s="306" t="s">
        <v>29</v>
      </c>
      <c r="B43" s="317">
        <v>906</v>
      </c>
      <c r="C43" s="427"/>
    </row>
    <row r="44" spans="1:3" ht="14.25">
      <c r="A44" s="318"/>
      <c r="B44" s="322"/>
      <c r="C44" s="421"/>
    </row>
    <row r="45" spans="1:3" ht="14.25">
      <c r="A45" s="304"/>
      <c r="B45" s="305"/>
      <c r="C45" s="420"/>
    </row>
    <row r="46" spans="1:3" ht="14.25">
      <c r="A46" s="306" t="s">
        <v>206</v>
      </c>
      <c r="B46" s="307"/>
      <c r="C46" s="421"/>
    </row>
    <row r="47" spans="1:3" ht="14.25">
      <c r="A47" s="304" t="s">
        <v>208</v>
      </c>
      <c r="B47" s="316">
        <v>7</v>
      </c>
      <c r="C47" s="429"/>
    </row>
    <row r="48" spans="1:3" ht="14.25">
      <c r="A48" s="304" t="s">
        <v>359</v>
      </c>
      <c r="B48" s="316">
        <v>58</v>
      </c>
      <c r="C48" s="429"/>
    </row>
    <row r="49" spans="1:3" ht="14.25">
      <c r="A49" s="304" t="s">
        <v>142</v>
      </c>
      <c r="B49" s="316">
        <v>6</v>
      </c>
      <c r="C49" s="429"/>
    </row>
    <row r="50" spans="1:3" ht="14.25">
      <c r="A50" s="306" t="s">
        <v>29</v>
      </c>
      <c r="B50" s="317">
        <v>71</v>
      </c>
      <c r="C50" s="427"/>
    </row>
    <row r="51" spans="1:3" ht="14.25">
      <c r="A51" s="318"/>
      <c r="B51" s="319"/>
      <c r="C51" s="427"/>
    </row>
    <row r="52" spans="1:3" ht="14.25">
      <c r="A52" s="321"/>
      <c r="B52" s="305"/>
      <c r="C52" s="420"/>
    </row>
    <row r="53" spans="1:3" ht="14.25">
      <c r="A53" s="306" t="s">
        <v>363</v>
      </c>
      <c r="B53" s="307"/>
      <c r="C53" s="421"/>
    </row>
    <row r="54" spans="1:3" ht="14.25">
      <c r="A54" s="304" t="s">
        <v>208</v>
      </c>
      <c r="B54" s="323">
        <v>222</v>
      </c>
      <c r="C54" s="430"/>
    </row>
    <row r="55" spans="1:3" ht="13.5" customHeight="1">
      <c r="A55" s="304" t="s">
        <v>359</v>
      </c>
      <c r="B55" s="323">
        <v>698</v>
      </c>
      <c r="C55" s="430"/>
    </row>
    <row r="56" spans="1:3" ht="15" customHeight="1">
      <c r="A56" s="304" t="s">
        <v>142</v>
      </c>
      <c r="B56" s="323">
        <v>130</v>
      </c>
      <c r="C56" s="430"/>
    </row>
    <row r="57" spans="1:3" ht="14.25">
      <c r="A57" s="306" t="s">
        <v>29</v>
      </c>
      <c r="B57" s="317">
        <v>1050</v>
      </c>
      <c r="C57" s="427"/>
    </row>
    <row r="58" spans="1:3" ht="14.25">
      <c r="A58" s="304"/>
      <c r="B58" s="311"/>
      <c r="C58" s="425"/>
    </row>
    <row r="59" spans="1:3" ht="14.25">
      <c r="A59" s="324" t="s">
        <v>369</v>
      </c>
      <c r="B59" s="326">
        <v>5914</v>
      </c>
      <c r="C59" s="427"/>
    </row>
    <row r="60" spans="1:3" ht="14.25">
      <c r="A60" s="304"/>
      <c r="B60" s="304"/>
      <c r="C60" s="311"/>
    </row>
    <row r="61" spans="1:2" ht="14.25">
      <c r="A61" s="304"/>
      <c r="B61" s="304"/>
    </row>
    <row r="62" spans="1:6" ht="14.25">
      <c r="A62" s="306" t="s">
        <v>301</v>
      </c>
      <c r="B62" s="327" t="s">
        <v>473</v>
      </c>
      <c r="C62" s="327" t="s">
        <v>382</v>
      </c>
      <c r="D62" s="327" t="s">
        <v>292</v>
      </c>
      <c r="E62" s="327" t="s">
        <v>365</v>
      </c>
      <c r="F62" s="327"/>
    </row>
    <row r="63" spans="1:6" ht="14.25">
      <c r="A63" s="304" t="s">
        <v>208</v>
      </c>
      <c r="B63" s="316">
        <v>1812</v>
      </c>
      <c r="C63" s="316">
        <v>1294</v>
      </c>
      <c r="D63" s="316">
        <v>1166</v>
      </c>
      <c r="E63" s="316">
        <v>1308</v>
      </c>
      <c r="F63" s="316"/>
    </row>
    <row r="64" spans="1:6" ht="14.25">
      <c r="A64" s="304" t="s">
        <v>359</v>
      </c>
      <c r="B64" s="316">
        <v>3666</v>
      </c>
      <c r="C64" s="316">
        <v>3476</v>
      </c>
      <c r="D64" s="316">
        <v>3114</v>
      </c>
      <c r="E64" s="316">
        <v>2648</v>
      </c>
      <c r="F64" s="316"/>
    </row>
    <row r="65" spans="1:6" ht="14.25">
      <c r="A65" s="304" t="s">
        <v>142</v>
      </c>
      <c r="B65" s="316">
        <v>424</v>
      </c>
      <c r="C65" s="316">
        <v>235</v>
      </c>
      <c r="D65" s="316">
        <v>168</v>
      </c>
      <c r="E65" s="316">
        <v>140</v>
      </c>
      <c r="F65" s="316"/>
    </row>
    <row r="66" spans="1:6" ht="14.25">
      <c r="A66" s="304" t="s">
        <v>360</v>
      </c>
      <c r="B66" s="316">
        <v>12</v>
      </c>
      <c r="C66" s="316">
        <v>5</v>
      </c>
      <c r="D66" s="316">
        <v>5</v>
      </c>
      <c r="E66" s="316">
        <v>67</v>
      </c>
      <c r="F66" s="316"/>
    </row>
    <row r="67" spans="1:6" ht="14.25">
      <c r="A67" s="304" t="s">
        <v>368</v>
      </c>
      <c r="B67" s="374">
        <v>419</v>
      </c>
      <c r="C67" s="304">
        <v>420</v>
      </c>
      <c r="D67" s="316" t="s">
        <v>335</v>
      </c>
      <c r="E67" s="316" t="s">
        <v>335</v>
      </c>
      <c r="F67" s="316"/>
    </row>
    <row r="68" spans="1:6" ht="14.25">
      <c r="A68" s="324" t="s">
        <v>364</v>
      </c>
      <c r="B68" s="326">
        <v>6333</v>
      </c>
      <c r="C68" s="326">
        <v>5430</v>
      </c>
      <c r="D68" s="326">
        <v>4453</v>
      </c>
      <c r="E68" s="326">
        <v>4163</v>
      </c>
      <c r="F68" s="326"/>
    </row>
    <row r="70" spans="1:5" ht="47.25" customHeight="1">
      <c r="A70" s="498" t="s">
        <v>370</v>
      </c>
      <c r="B70" s="498"/>
      <c r="C70" s="493"/>
      <c r="D70" s="493"/>
      <c r="E70" s="493"/>
    </row>
  </sheetData>
  <mergeCells count="1">
    <mergeCell ref="A70:E70"/>
  </mergeCells>
  <printOptions/>
  <pageMargins left="0.75" right="0.75" top="1" bottom="1" header="0.5" footer="0.5"/>
  <pageSetup horizontalDpi="600" verticalDpi="600" orientation="portrait" paperSize="9" scale="68" r:id="rId1"/>
  <rowBreaks count="1" manualBreakCount="1">
    <brk id="70" max="5" man="1"/>
  </rowBreaks>
</worksheet>
</file>

<file path=xl/worksheets/sheet32.xml><?xml version="1.0" encoding="utf-8"?>
<worksheet xmlns="http://schemas.openxmlformats.org/spreadsheetml/2006/main" xmlns:r="http://schemas.openxmlformats.org/officeDocument/2006/relationships">
  <sheetPr codeName="Sheet31">
    <tabColor indexed="34"/>
  </sheetPr>
  <dimension ref="A1:H47"/>
  <sheetViews>
    <sheetView workbookViewId="0" topLeftCell="A1">
      <selection activeCell="A1" sqref="A1"/>
    </sheetView>
  </sheetViews>
  <sheetFormatPr defaultColWidth="9.00390625" defaultRowHeight="14.25"/>
  <cols>
    <col min="1" max="1" width="46.375" style="85" customWidth="1"/>
    <col min="2" max="6" width="14.375" style="15" customWidth="1"/>
    <col min="7" max="7" width="3.125" style="15" customWidth="1"/>
    <col min="8" max="8" width="6.25390625" style="15" customWidth="1"/>
    <col min="9" max="16384" width="8.00390625" style="15" customWidth="1"/>
  </cols>
  <sheetData>
    <row r="1" ht="15">
      <c r="A1" s="17" t="s">
        <v>245</v>
      </c>
    </row>
    <row r="2" ht="15">
      <c r="A2" s="19"/>
    </row>
    <row r="3" spans="1:6" ht="15">
      <c r="A3" s="115" t="s">
        <v>241</v>
      </c>
      <c r="B3" s="116"/>
      <c r="C3" s="116"/>
      <c r="D3" s="116"/>
      <c r="E3" s="116"/>
      <c r="F3" s="116"/>
    </row>
    <row r="4" spans="1:6" ht="42" customHeight="1" thickBot="1">
      <c r="A4" s="117" t="s">
        <v>73</v>
      </c>
      <c r="B4" s="118" t="s">
        <v>141</v>
      </c>
      <c r="C4" s="118" t="s">
        <v>161</v>
      </c>
      <c r="D4" s="118" t="s">
        <v>184</v>
      </c>
      <c r="E4" s="118" t="s">
        <v>231</v>
      </c>
      <c r="F4" s="119" t="s">
        <v>145</v>
      </c>
    </row>
    <row r="5" spans="1:6" ht="34.5" customHeight="1">
      <c r="A5" s="115"/>
      <c r="B5" s="120"/>
      <c r="C5" s="120"/>
      <c r="D5" s="120"/>
      <c r="E5" s="120"/>
      <c r="F5" s="120"/>
    </row>
    <row r="6" spans="1:8" ht="15">
      <c r="A6" s="125" t="s">
        <v>74</v>
      </c>
      <c r="B6" s="123">
        <v>-219916</v>
      </c>
      <c r="C6" s="123">
        <v>-102674</v>
      </c>
      <c r="D6" s="123">
        <v>-17169</v>
      </c>
      <c r="E6" s="123">
        <v>-17558</v>
      </c>
      <c r="F6" s="123">
        <f>SUM(B6:E6)</f>
        <v>-357317</v>
      </c>
      <c r="G6" s="116"/>
      <c r="H6" s="116"/>
    </row>
    <row r="7" spans="1:8" ht="15">
      <c r="A7" s="125" t="s">
        <v>75</v>
      </c>
      <c r="B7" s="123">
        <v>184145</v>
      </c>
      <c r="C7" s="123">
        <v>81768</v>
      </c>
      <c r="D7" s="123">
        <v>10577</v>
      </c>
      <c r="E7" s="123">
        <v>11905</v>
      </c>
      <c r="F7" s="123">
        <f>SUM(B7:E7)</f>
        <v>288395</v>
      </c>
      <c r="G7" s="116"/>
      <c r="H7" s="116"/>
    </row>
    <row r="8" spans="1:8" ht="15">
      <c r="A8" s="125"/>
      <c r="B8" s="124"/>
      <c r="C8" s="124"/>
      <c r="D8" s="124"/>
      <c r="E8" s="124"/>
      <c r="F8" s="124"/>
      <c r="G8" s="116"/>
      <c r="H8" s="116"/>
    </row>
    <row r="9" spans="1:8" ht="15">
      <c r="A9" s="198" t="s">
        <v>44</v>
      </c>
      <c r="B9" s="122">
        <f>SUM(B6:B8)</f>
        <v>-35771</v>
      </c>
      <c r="C9" s="122">
        <f>SUM(C6:C8)</f>
        <v>-20906</v>
      </c>
      <c r="D9" s="122">
        <f>SUM(D6:D8)</f>
        <v>-6592</v>
      </c>
      <c r="E9" s="122">
        <f>SUM(E6:E8)</f>
        <v>-5653</v>
      </c>
      <c r="F9" s="122">
        <f>SUM(F6:F8)</f>
        <v>-68922</v>
      </c>
      <c r="G9" s="116"/>
      <c r="H9" s="116"/>
    </row>
    <row r="10" spans="1:8" ht="15">
      <c r="A10" s="125"/>
      <c r="B10" s="123"/>
      <c r="C10" s="123"/>
      <c r="D10" s="123"/>
      <c r="E10" s="123"/>
      <c r="F10" s="123"/>
      <c r="G10" s="116"/>
      <c r="H10" s="116"/>
    </row>
    <row r="11" spans="1:8" ht="15">
      <c r="A11" s="125" t="s">
        <v>45</v>
      </c>
      <c r="B11" s="200">
        <v>-76486</v>
      </c>
      <c r="C11" s="200">
        <v>-115988</v>
      </c>
      <c r="D11" s="200">
        <v>-7075</v>
      </c>
      <c r="E11" s="200">
        <v>-7808</v>
      </c>
      <c r="F11" s="200">
        <f aca="true" t="shared" si="0" ref="F11:F17">SUM(B11:E11)</f>
        <v>-207357</v>
      </c>
      <c r="G11" s="116"/>
      <c r="H11" s="116"/>
    </row>
    <row r="12" spans="1:8" ht="15">
      <c r="A12" s="125" t="s">
        <v>76</v>
      </c>
      <c r="B12" s="202">
        <v>1932</v>
      </c>
      <c r="C12" s="202">
        <v>7513</v>
      </c>
      <c r="D12" s="202">
        <v>474</v>
      </c>
      <c r="E12" s="202">
        <v>596</v>
      </c>
      <c r="F12" s="202">
        <f t="shared" si="0"/>
        <v>10515</v>
      </c>
      <c r="G12" s="116"/>
      <c r="H12" s="116"/>
    </row>
    <row r="13" spans="1:8" ht="15">
      <c r="A13" s="125" t="s">
        <v>77</v>
      </c>
      <c r="B13" s="202">
        <v>-38782</v>
      </c>
      <c r="C13" s="202">
        <v>-8653</v>
      </c>
      <c r="D13" s="202">
        <v>-47</v>
      </c>
      <c r="E13" s="202">
        <v>-2137</v>
      </c>
      <c r="F13" s="202">
        <f t="shared" si="0"/>
        <v>-49619</v>
      </c>
      <c r="G13" s="116"/>
      <c r="H13" s="116"/>
    </row>
    <row r="14" spans="1:8" ht="15">
      <c r="A14" s="125" t="s">
        <v>78</v>
      </c>
      <c r="B14" s="202">
        <v>-7030</v>
      </c>
      <c r="C14" s="202">
        <v>132</v>
      </c>
      <c r="D14" s="202">
        <v>-118</v>
      </c>
      <c r="E14" s="202">
        <v>-122</v>
      </c>
      <c r="F14" s="202">
        <f t="shared" si="0"/>
        <v>-7138</v>
      </c>
      <c r="G14" s="116"/>
      <c r="H14" s="116"/>
    </row>
    <row r="15" spans="1:8" ht="15">
      <c r="A15" s="125" t="s">
        <v>79</v>
      </c>
      <c r="B15" s="202">
        <v>-134390</v>
      </c>
      <c r="C15" s="202">
        <v>0</v>
      </c>
      <c r="D15" s="202">
        <v>0</v>
      </c>
      <c r="E15" s="202">
        <v>0</v>
      </c>
      <c r="F15" s="202">
        <f t="shared" si="0"/>
        <v>-134390</v>
      </c>
      <c r="G15" s="116"/>
      <c r="H15" s="116"/>
    </row>
    <row r="16" spans="1:8" ht="15">
      <c r="A16" s="125" t="s">
        <v>80</v>
      </c>
      <c r="B16" s="202">
        <v>-118147</v>
      </c>
      <c r="C16" s="202">
        <v>0</v>
      </c>
      <c r="D16" s="202">
        <v>0</v>
      </c>
      <c r="E16" s="202">
        <v>0</v>
      </c>
      <c r="F16" s="202">
        <f t="shared" si="0"/>
        <v>-118147</v>
      </c>
      <c r="G16" s="116"/>
      <c r="H16" s="116"/>
    </row>
    <row r="17" spans="1:8" ht="15">
      <c r="A17" s="125" t="s">
        <v>46</v>
      </c>
      <c r="B17" s="201">
        <v>-3432</v>
      </c>
      <c r="C17" s="201">
        <v>0</v>
      </c>
      <c r="D17" s="201">
        <v>0</v>
      </c>
      <c r="E17" s="201">
        <v>-217</v>
      </c>
      <c r="F17" s="201">
        <f t="shared" si="0"/>
        <v>-3649</v>
      </c>
      <c r="G17" s="116"/>
      <c r="H17" s="116"/>
    </row>
    <row r="18" spans="1:8" ht="15">
      <c r="A18" s="198" t="s">
        <v>47</v>
      </c>
      <c r="B18" s="122">
        <f>SUM(B11:B17)</f>
        <v>-376335</v>
      </c>
      <c r="C18" s="122">
        <f>SUM(C11:C17)</f>
        <v>-116996</v>
      </c>
      <c r="D18" s="122">
        <f>SUM(D11:D17)</f>
        <v>-6766</v>
      </c>
      <c r="E18" s="122">
        <f>SUM(E11:E17)</f>
        <v>-9688</v>
      </c>
      <c r="F18" s="122">
        <f>SUM(F11:F17)</f>
        <v>-509785</v>
      </c>
      <c r="G18" s="116"/>
      <c r="H18" s="116"/>
    </row>
    <row r="19" spans="1:8" ht="15">
      <c r="A19" s="198"/>
      <c r="B19" s="122"/>
      <c r="C19" s="122"/>
      <c r="D19" s="122"/>
      <c r="E19" s="122"/>
      <c r="F19" s="122"/>
      <c r="G19" s="116"/>
      <c r="H19" s="116"/>
    </row>
    <row r="20" spans="1:8" ht="15">
      <c r="A20" s="125" t="s">
        <v>83</v>
      </c>
      <c r="B20" s="123">
        <v>240117</v>
      </c>
      <c r="C20" s="123">
        <v>0</v>
      </c>
      <c r="D20" s="123">
        <v>0</v>
      </c>
      <c r="E20" s="123">
        <v>0</v>
      </c>
      <c r="F20" s="123">
        <f>SUM(B20:E20)</f>
        <v>240117</v>
      </c>
      <c r="G20" s="116"/>
      <c r="H20" s="116"/>
    </row>
    <row r="21" spans="1:8" ht="15">
      <c r="A21" s="125"/>
      <c r="B21" s="124"/>
      <c r="C21" s="124"/>
      <c r="D21" s="124"/>
      <c r="E21" s="124"/>
      <c r="F21" s="124"/>
      <c r="G21" s="116"/>
      <c r="H21" s="116"/>
    </row>
    <row r="22" spans="1:8" ht="15">
      <c r="A22" s="198" t="s">
        <v>235</v>
      </c>
      <c r="B22" s="123">
        <f>B18+B20+B9</f>
        <v>-171989</v>
      </c>
      <c r="C22" s="123">
        <f>C18+C20+C9</f>
        <v>-137902</v>
      </c>
      <c r="D22" s="123">
        <f>D18+D20+D9</f>
        <v>-13358</v>
      </c>
      <c r="E22" s="123">
        <f>E18+E20+E9</f>
        <v>-15341</v>
      </c>
      <c r="F22" s="123">
        <f>F18+F20+F9</f>
        <v>-338590</v>
      </c>
      <c r="G22" s="116"/>
      <c r="H22" s="116"/>
    </row>
    <row r="23" spans="1:8" ht="15">
      <c r="A23" s="125"/>
      <c r="B23" s="199"/>
      <c r="C23" s="199"/>
      <c r="D23" s="199"/>
      <c r="E23" s="199"/>
      <c r="F23" s="199"/>
      <c r="G23" s="116"/>
      <c r="H23" s="116"/>
    </row>
    <row r="24" spans="1:8" ht="15">
      <c r="A24" s="125" t="s">
        <v>81</v>
      </c>
      <c r="B24" s="123">
        <v>10170</v>
      </c>
      <c r="C24" s="123">
        <v>2036</v>
      </c>
      <c r="D24" s="123">
        <v>851</v>
      </c>
      <c r="E24" s="123">
        <v>358</v>
      </c>
      <c r="F24" s="123">
        <f>SUM(B24:E24)</f>
        <v>13415</v>
      </c>
      <c r="G24" s="116"/>
      <c r="H24" s="116"/>
    </row>
    <row r="25" spans="1:8" ht="15">
      <c r="A25" s="197"/>
      <c r="B25" s="124"/>
      <c r="C25" s="124"/>
      <c r="D25" s="124"/>
      <c r="E25" s="124"/>
      <c r="F25" s="124"/>
      <c r="G25" s="116"/>
      <c r="H25" s="116"/>
    </row>
    <row r="26" spans="1:8" ht="15">
      <c r="A26" s="198" t="s">
        <v>82</v>
      </c>
      <c r="B26" s="199">
        <f>B22+B24</f>
        <v>-161819</v>
      </c>
      <c r="C26" s="199">
        <f>C22+C24</f>
        <v>-135866</v>
      </c>
      <c r="D26" s="199">
        <f>D22+D24</f>
        <v>-12507</v>
      </c>
      <c r="E26" s="199">
        <f>E22+E24</f>
        <v>-14983</v>
      </c>
      <c r="F26" s="199">
        <f>F22+F24</f>
        <v>-325175</v>
      </c>
      <c r="G26" s="116"/>
      <c r="H26" s="116"/>
    </row>
    <row r="27" spans="1:8" ht="15">
      <c r="A27" s="197"/>
      <c r="B27" s="199"/>
      <c r="C27" s="199"/>
      <c r="D27" s="199"/>
      <c r="E27" s="199"/>
      <c r="F27" s="199"/>
      <c r="G27" s="116"/>
      <c r="H27" s="116"/>
    </row>
    <row r="28" spans="1:8" s="16" customFormat="1" ht="12.75">
      <c r="A28" s="204" t="s">
        <v>48</v>
      </c>
      <c r="B28" s="125">
        <v>97388</v>
      </c>
      <c r="C28" s="125">
        <v>109315</v>
      </c>
      <c r="D28" s="125">
        <v>7917</v>
      </c>
      <c r="E28" s="125">
        <v>11059</v>
      </c>
      <c r="F28" s="125">
        <f>SUM(B28:E28)</f>
        <v>225679</v>
      </c>
      <c r="G28" s="125"/>
      <c r="H28" s="125"/>
    </row>
    <row r="29" spans="1:8" s="159" customFormat="1" ht="14.25">
      <c r="A29" s="125" t="s">
        <v>84</v>
      </c>
      <c r="B29" s="125">
        <v>2245</v>
      </c>
      <c r="C29" s="125">
        <v>1709</v>
      </c>
      <c r="D29" s="125">
        <v>217</v>
      </c>
      <c r="E29" s="125">
        <v>502</v>
      </c>
      <c r="F29" s="125">
        <f>SUM(B29:E29)</f>
        <v>4673</v>
      </c>
      <c r="G29" s="125"/>
      <c r="H29" s="125"/>
    </row>
    <row r="30" spans="1:8" s="159" customFormat="1" ht="14.25">
      <c r="A30" s="197"/>
      <c r="B30" s="185"/>
      <c r="C30" s="185"/>
      <c r="D30" s="185"/>
      <c r="E30" s="185"/>
      <c r="F30" s="185"/>
      <c r="G30" s="125"/>
      <c r="H30" s="125"/>
    </row>
    <row r="31" spans="1:8" s="159" customFormat="1" ht="14.25">
      <c r="A31" s="198" t="s">
        <v>85</v>
      </c>
      <c r="B31" s="199">
        <f>B28+B29+B26</f>
        <v>-62186</v>
      </c>
      <c r="C31" s="199">
        <f>C28+C29+C26</f>
        <v>-24842</v>
      </c>
      <c r="D31" s="199">
        <f>D28+D29+D26</f>
        <v>-4373</v>
      </c>
      <c r="E31" s="199">
        <f>E28+E29+E26</f>
        <v>-3422</v>
      </c>
      <c r="F31" s="199">
        <f>F28+F29+F26</f>
        <v>-94823</v>
      </c>
      <c r="G31" s="125"/>
      <c r="H31" s="125"/>
    </row>
    <row r="32" spans="1:8" s="159" customFormat="1" ht="14.25">
      <c r="A32" s="125" t="s">
        <v>86</v>
      </c>
      <c r="B32" s="124">
        <v>715</v>
      </c>
      <c r="C32" s="124">
        <v>-5023</v>
      </c>
      <c r="D32" s="124">
        <v>0</v>
      </c>
      <c r="E32" s="124">
        <v>0</v>
      </c>
      <c r="F32" s="124">
        <f>SUM(B32:E32)</f>
        <v>-4308</v>
      </c>
      <c r="G32" s="123"/>
      <c r="H32" s="123"/>
    </row>
    <row r="33" spans="1:8" ht="15">
      <c r="A33" s="198" t="s">
        <v>87</v>
      </c>
      <c r="B33" s="122">
        <f>B31+B32</f>
        <v>-61471</v>
      </c>
      <c r="C33" s="122">
        <f>C31+C32</f>
        <v>-29865</v>
      </c>
      <c r="D33" s="122">
        <f>D31+D32</f>
        <v>-4373</v>
      </c>
      <c r="E33" s="122">
        <f>E31+E32</f>
        <v>-3422</v>
      </c>
      <c r="F33" s="122">
        <f>F31+F32</f>
        <v>-99131</v>
      </c>
      <c r="G33" s="123"/>
      <c r="H33" s="123"/>
    </row>
    <row r="34" spans="1:8" s="207" customFormat="1" ht="15">
      <c r="A34" s="125" t="s">
        <v>31</v>
      </c>
      <c r="B34" s="124">
        <v>7356</v>
      </c>
      <c r="C34" s="124">
        <v>804</v>
      </c>
      <c r="D34" s="124">
        <v>0</v>
      </c>
      <c r="E34" s="124">
        <v>8332</v>
      </c>
      <c r="F34" s="124">
        <f>SUM(B34:E34)</f>
        <v>16492</v>
      </c>
      <c r="G34" s="123"/>
      <c r="H34" s="123"/>
    </row>
    <row r="35" spans="1:8" ht="15">
      <c r="A35" s="198" t="s">
        <v>32</v>
      </c>
      <c r="B35" s="122">
        <f>B33+B34</f>
        <v>-54115</v>
      </c>
      <c r="C35" s="122">
        <f>C33+C34</f>
        <v>-29061</v>
      </c>
      <c r="D35" s="122">
        <f>D33+D34</f>
        <v>-4373</v>
      </c>
      <c r="E35" s="122">
        <f>E33+E34</f>
        <v>4910</v>
      </c>
      <c r="F35" s="122">
        <f>F33+F34</f>
        <v>-82639</v>
      </c>
      <c r="G35" s="123"/>
      <c r="H35" s="123"/>
    </row>
    <row r="36" spans="1:8" ht="15">
      <c r="A36" s="125" t="s">
        <v>228</v>
      </c>
      <c r="B36" s="124">
        <v>15981</v>
      </c>
      <c r="C36" s="124">
        <v>6681</v>
      </c>
      <c r="D36" s="124">
        <v>1467</v>
      </c>
      <c r="E36" s="124">
        <v>-2071</v>
      </c>
      <c r="F36" s="124">
        <f>SUM(B36:E36)</f>
        <v>22058</v>
      </c>
      <c r="G36" s="123"/>
      <c r="H36" s="123"/>
    </row>
    <row r="37" spans="1:8" ht="15">
      <c r="A37" s="198" t="s">
        <v>229</v>
      </c>
      <c r="B37" s="122">
        <f>B35+B36</f>
        <v>-38134</v>
      </c>
      <c r="C37" s="122">
        <f>C35+C36</f>
        <v>-22380</v>
      </c>
      <c r="D37" s="122">
        <f>D35+D36</f>
        <v>-2906</v>
      </c>
      <c r="E37" s="122">
        <f>E35+E36</f>
        <v>2839</v>
      </c>
      <c r="F37" s="122">
        <f>F35+F36</f>
        <v>-60581</v>
      </c>
      <c r="G37" s="123"/>
      <c r="H37" s="123"/>
    </row>
    <row r="38" spans="1:8" ht="15">
      <c r="A38" s="125" t="s">
        <v>230</v>
      </c>
      <c r="B38" s="124">
        <v>633</v>
      </c>
      <c r="C38" s="124">
        <v>202</v>
      </c>
      <c r="D38" s="124">
        <v>0</v>
      </c>
      <c r="E38" s="124">
        <v>457</v>
      </c>
      <c r="F38" s="124">
        <f>SUM(B38:E38)</f>
        <v>1292</v>
      </c>
      <c r="G38" s="123"/>
      <c r="H38" s="123"/>
    </row>
    <row r="39" spans="1:8" ht="15">
      <c r="A39" s="198" t="s">
        <v>218</v>
      </c>
      <c r="B39" s="210">
        <f>B37+B38</f>
        <v>-37501</v>
      </c>
      <c r="C39" s="210">
        <f>C37+C38</f>
        <v>-22178</v>
      </c>
      <c r="D39" s="210">
        <f>D37+D38</f>
        <v>-2906</v>
      </c>
      <c r="E39" s="210">
        <f>E37+E38</f>
        <v>3296</v>
      </c>
      <c r="F39" s="210">
        <f>F37+F38</f>
        <v>-59289</v>
      </c>
      <c r="G39" s="123"/>
      <c r="H39" s="123"/>
    </row>
    <row r="40" spans="1:8" ht="15">
      <c r="A40" s="198"/>
      <c r="B40" s="123"/>
      <c r="C40" s="123"/>
      <c r="D40" s="123"/>
      <c r="E40" s="123"/>
      <c r="F40" s="123"/>
      <c r="G40" s="123"/>
      <c r="H40" s="123"/>
    </row>
    <row r="41" spans="1:8" ht="15" hidden="1">
      <c r="A41" s="121" t="s">
        <v>185</v>
      </c>
      <c r="B41" s="123"/>
      <c r="C41" s="123"/>
      <c r="D41" s="123"/>
      <c r="E41" s="123"/>
      <c r="F41" s="123"/>
      <c r="G41" s="123"/>
      <c r="H41" s="123"/>
    </row>
    <row r="42" spans="1:8" ht="15" hidden="1">
      <c r="A42" s="132" t="s">
        <v>33</v>
      </c>
      <c r="B42" s="123"/>
      <c r="C42" s="123"/>
      <c r="D42" s="123"/>
      <c r="E42" s="123"/>
      <c r="F42" s="123"/>
      <c r="G42" s="123"/>
      <c r="H42" s="123"/>
    </row>
    <row r="43" spans="1:8" ht="15" hidden="1">
      <c r="A43" s="125" t="s">
        <v>186</v>
      </c>
      <c r="B43" s="133">
        <v>0.5792986760781212</v>
      </c>
      <c r="C43" s="133">
        <v>0.805093472175893</v>
      </c>
      <c r="D43" s="133">
        <v>0.6089234915406498</v>
      </c>
      <c r="E43" s="133">
        <v>0.7536014601394955</v>
      </c>
      <c r="F43" s="133">
        <v>0.6803272394341239</v>
      </c>
      <c r="G43" s="123"/>
      <c r="H43" s="123"/>
    </row>
    <row r="44" spans="1:8" ht="15" hidden="1">
      <c r="A44" s="125" t="s">
        <v>34</v>
      </c>
      <c r="B44" s="133">
        <v>0.34349871212693833</v>
      </c>
      <c r="C44" s="133">
        <v>0.5435309132572407</v>
      </c>
      <c r="D44" s="133">
        <v>0.4737236113190597</v>
      </c>
      <c r="E44" s="133">
        <v>0.4611172674532299</v>
      </c>
      <c r="F44" s="133">
        <v>0.4354351870994418</v>
      </c>
      <c r="G44" s="123"/>
      <c r="H44" s="123"/>
    </row>
    <row r="45" spans="1:8" ht="15" hidden="1">
      <c r="A45" s="125" t="s">
        <v>21</v>
      </c>
      <c r="B45" s="133">
        <f>-B36/B31</f>
        <v>0.2569871032065095</v>
      </c>
      <c r="C45" s="133">
        <f>-C36/C31</f>
        <v>0.26893969889702923</v>
      </c>
      <c r="D45" s="133">
        <f>-D36/D31</f>
        <v>0.3354676423507889</v>
      </c>
      <c r="E45" s="133">
        <f>-E36/E31</f>
        <v>-0.6052016364699007</v>
      </c>
      <c r="F45" s="133">
        <f>-F36/F31</f>
        <v>0.23262288685234594</v>
      </c>
      <c r="G45" s="123"/>
      <c r="H45" s="123"/>
    </row>
    <row r="46" spans="1:8" ht="15" hidden="1">
      <c r="A46" s="125" t="s">
        <v>162</v>
      </c>
      <c r="B46" s="123"/>
      <c r="C46" s="123"/>
      <c r="D46" s="123"/>
      <c r="E46" s="123"/>
      <c r="F46" s="123"/>
      <c r="G46" s="123"/>
      <c r="H46" s="123"/>
    </row>
    <row r="47" spans="1:8" ht="15">
      <c r="A47" s="125"/>
      <c r="B47" s="123"/>
      <c r="C47" s="123"/>
      <c r="D47" s="123"/>
      <c r="E47" s="123"/>
      <c r="F47" s="123"/>
      <c r="G47" s="123"/>
      <c r="H47" s="123"/>
    </row>
  </sheetData>
  <printOptions/>
  <pageMargins left="0.75" right="0.75" top="1" bottom="1" header="0.5" footer="0.5"/>
  <pageSetup horizontalDpi="600" verticalDpi="600" orientation="landscape" paperSize="9" scale="56" r:id="rId1"/>
</worksheet>
</file>

<file path=xl/worksheets/sheet33.xml><?xml version="1.0" encoding="utf-8"?>
<worksheet xmlns="http://schemas.openxmlformats.org/spreadsheetml/2006/main" xmlns:r="http://schemas.openxmlformats.org/officeDocument/2006/relationships">
  <sheetPr codeName="Sheet32">
    <tabColor indexed="34"/>
  </sheetPr>
  <dimension ref="A1:H48"/>
  <sheetViews>
    <sheetView workbookViewId="0" topLeftCell="A1">
      <selection activeCell="A1" sqref="A1"/>
    </sheetView>
  </sheetViews>
  <sheetFormatPr defaultColWidth="9.00390625" defaultRowHeight="14.25"/>
  <cols>
    <col min="1" max="1" width="49.00390625" style="95" bestFit="1" customWidth="1"/>
    <col min="2" max="7" width="13.875" style="140" customWidth="1"/>
    <col min="8" max="8" width="13.875" style="141" customWidth="1"/>
    <col min="9" max="9" width="3.50390625" style="140" customWidth="1"/>
    <col min="10" max="10" width="6.375" style="140" customWidth="1"/>
    <col min="11" max="16384" width="8.00390625" style="140" customWidth="1"/>
  </cols>
  <sheetData>
    <row r="1" ht="12.75">
      <c r="A1" s="17" t="s">
        <v>246</v>
      </c>
    </row>
    <row r="2" ht="12.75">
      <c r="A2" s="18"/>
    </row>
    <row r="3" spans="1:8" ht="12" customHeight="1">
      <c r="A3" s="115" t="s">
        <v>241</v>
      </c>
      <c r="B3" s="142"/>
      <c r="C3" s="142"/>
      <c r="D3" s="142"/>
      <c r="E3" s="142"/>
      <c r="F3" s="142"/>
      <c r="G3" s="142"/>
      <c r="H3" s="143"/>
    </row>
    <row r="4" spans="1:8" ht="54" customHeight="1" thickBot="1">
      <c r="A4" s="127" t="s">
        <v>132</v>
      </c>
      <c r="B4" s="128" t="s">
        <v>192</v>
      </c>
      <c r="C4" s="128" t="s">
        <v>193</v>
      </c>
      <c r="D4" s="128" t="s">
        <v>170</v>
      </c>
      <c r="E4" s="128" t="s">
        <v>171</v>
      </c>
      <c r="F4" s="128" t="s">
        <v>220</v>
      </c>
      <c r="G4" s="128" t="s">
        <v>172</v>
      </c>
      <c r="H4" s="128" t="s">
        <v>145</v>
      </c>
    </row>
    <row r="5" spans="1:8" ht="12.75">
      <c r="A5" s="129" t="s">
        <v>147</v>
      </c>
      <c r="B5" s="142"/>
      <c r="C5" s="130"/>
      <c r="D5" s="130"/>
      <c r="E5" s="130"/>
      <c r="F5" s="130"/>
      <c r="G5" s="130"/>
      <c r="H5" s="130"/>
    </row>
    <row r="6" spans="1:8" ht="12.75">
      <c r="A6" s="125" t="s">
        <v>74</v>
      </c>
      <c r="B6" s="86">
        <v>-297493</v>
      </c>
      <c r="C6" s="86">
        <v>-351943</v>
      </c>
      <c r="D6" s="86">
        <v>-5947</v>
      </c>
      <c r="E6" s="86">
        <v>-1595</v>
      </c>
      <c r="F6" s="86">
        <v>-281</v>
      </c>
      <c r="G6" s="86">
        <v>299942</v>
      </c>
      <c r="H6" s="86">
        <f>SUM(B6:G6)</f>
        <v>-357317</v>
      </c>
    </row>
    <row r="7" spans="1:8" ht="12.75">
      <c r="A7" s="125" t="s">
        <v>75</v>
      </c>
      <c r="B7" s="86">
        <v>249294</v>
      </c>
      <c r="C7" s="86">
        <v>330570</v>
      </c>
      <c r="D7" s="86">
        <v>4164</v>
      </c>
      <c r="E7" s="86">
        <v>275</v>
      </c>
      <c r="F7" s="86">
        <v>380</v>
      </c>
      <c r="G7" s="86">
        <v>-296287</v>
      </c>
      <c r="H7" s="86">
        <f>SUM(B7:G7)</f>
        <v>288396</v>
      </c>
    </row>
    <row r="8" spans="1:8" ht="12.75">
      <c r="A8" s="125"/>
      <c r="B8" s="131"/>
      <c r="C8" s="131"/>
      <c r="D8" s="131"/>
      <c r="E8" s="131"/>
      <c r="F8" s="131"/>
      <c r="G8" s="131"/>
      <c r="H8" s="131"/>
    </row>
    <row r="9" spans="1:8" ht="12.75">
      <c r="A9" s="198" t="s">
        <v>44</v>
      </c>
      <c r="B9" s="104">
        <f aca="true" t="shared" si="0" ref="B9:H9">SUM(B6:B8)</f>
        <v>-48199</v>
      </c>
      <c r="C9" s="104">
        <f t="shared" si="0"/>
        <v>-21373</v>
      </c>
      <c r="D9" s="104">
        <f t="shared" si="0"/>
        <v>-1783</v>
      </c>
      <c r="E9" s="104">
        <f t="shared" si="0"/>
        <v>-1320</v>
      </c>
      <c r="F9" s="104">
        <f t="shared" si="0"/>
        <v>99</v>
      </c>
      <c r="G9" s="104">
        <f t="shared" si="0"/>
        <v>3655</v>
      </c>
      <c r="H9" s="104">
        <f t="shared" si="0"/>
        <v>-68921</v>
      </c>
    </row>
    <row r="10" spans="1:8" ht="12.75">
      <c r="A10" s="125"/>
      <c r="B10" s="86"/>
      <c r="C10" s="86"/>
      <c r="D10" s="86"/>
      <c r="E10" s="86"/>
      <c r="F10" s="86"/>
      <c r="G10" s="86"/>
      <c r="H10" s="86"/>
    </row>
    <row r="11" spans="1:8" ht="12.75">
      <c r="A11" s="125" t="s">
        <v>45</v>
      </c>
      <c r="B11" s="200">
        <v>-73916</v>
      </c>
      <c r="C11" s="200">
        <v>-19561</v>
      </c>
      <c r="D11" s="200">
        <v>-35114</v>
      </c>
      <c r="E11" s="200">
        <v>-62391</v>
      </c>
      <c r="F11" s="200">
        <v>-12070</v>
      </c>
      <c r="G11" s="200">
        <v>-4305</v>
      </c>
      <c r="H11" s="200">
        <f aca="true" t="shared" si="1" ref="H11:H17">SUM(B11:G11)</f>
        <v>-207357</v>
      </c>
    </row>
    <row r="12" spans="1:8" ht="12.75">
      <c r="A12" s="125" t="s">
        <v>76</v>
      </c>
      <c r="B12" s="202">
        <v>2116</v>
      </c>
      <c r="C12" s="202">
        <v>1088</v>
      </c>
      <c r="D12" s="202">
        <v>1704</v>
      </c>
      <c r="E12" s="202">
        <v>6042</v>
      </c>
      <c r="F12" s="202">
        <v>0</v>
      </c>
      <c r="G12" s="202">
        <v>-435</v>
      </c>
      <c r="H12" s="202">
        <f t="shared" si="1"/>
        <v>10515</v>
      </c>
    </row>
    <row r="13" spans="1:8" ht="12.75">
      <c r="A13" s="125" t="s">
        <v>77</v>
      </c>
      <c r="B13" s="202">
        <v>-2514</v>
      </c>
      <c r="C13" s="202">
        <v>-18453</v>
      </c>
      <c r="D13" s="202">
        <v>-11446</v>
      </c>
      <c r="E13" s="202">
        <v>-1</v>
      </c>
      <c r="F13" s="202">
        <v>-2571</v>
      </c>
      <c r="G13" s="202">
        <v>-14634</v>
      </c>
      <c r="H13" s="202">
        <f t="shared" si="1"/>
        <v>-49619</v>
      </c>
    </row>
    <row r="14" spans="1:8" ht="12.75">
      <c r="A14" s="125" t="s">
        <v>78</v>
      </c>
      <c r="B14" s="202">
        <v>-341</v>
      </c>
      <c r="C14" s="202">
        <v>168</v>
      </c>
      <c r="D14" s="202">
        <v>0</v>
      </c>
      <c r="E14" s="202">
        <v>-6</v>
      </c>
      <c r="F14" s="202">
        <v>0</v>
      </c>
      <c r="G14" s="202">
        <v>-6959</v>
      </c>
      <c r="H14" s="202">
        <f t="shared" si="1"/>
        <v>-7138</v>
      </c>
    </row>
    <row r="15" spans="1:8" ht="12.75">
      <c r="A15" s="125" t="s">
        <v>79</v>
      </c>
      <c r="B15" s="202">
        <v>0</v>
      </c>
      <c r="C15" s="202">
        <v>0</v>
      </c>
      <c r="D15" s="202">
        <v>0</v>
      </c>
      <c r="E15" s="202">
        <v>0</v>
      </c>
      <c r="F15" s="202">
        <v>0</v>
      </c>
      <c r="G15" s="202">
        <v>-134390</v>
      </c>
      <c r="H15" s="202">
        <f t="shared" si="1"/>
        <v>-134390</v>
      </c>
    </row>
    <row r="16" spans="1:8" ht="12.75">
      <c r="A16" s="125" t="s">
        <v>80</v>
      </c>
      <c r="B16" s="202">
        <v>0</v>
      </c>
      <c r="C16" s="202">
        <v>13</v>
      </c>
      <c r="D16" s="202">
        <v>0</v>
      </c>
      <c r="E16" s="202">
        <v>0</v>
      </c>
      <c r="F16" s="202">
        <v>0</v>
      </c>
      <c r="G16" s="202">
        <v>-118160</v>
      </c>
      <c r="H16" s="202">
        <f t="shared" si="1"/>
        <v>-118147</v>
      </c>
    </row>
    <row r="17" spans="1:8" ht="12.75">
      <c r="A17" s="125" t="s">
        <v>46</v>
      </c>
      <c r="B17" s="201">
        <v>-32</v>
      </c>
      <c r="C17" s="201">
        <v>0</v>
      </c>
      <c r="D17" s="201">
        <v>0</v>
      </c>
      <c r="E17" s="201">
        <v>0</v>
      </c>
      <c r="F17" s="201">
        <v>0</v>
      </c>
      <c r="G17" s="201">
        <v>-3617</v>
      </c>
      <c r="H17" s="201">
        <f t="shared" si="1"/>
        <v>-3649</v>
      </c>
    </row>
    <row r="18" spans="1:8" ht="12.75">
      <c r="A18" s="198" t="s">
        <v>47</v>
      </c>
      <c r="B18" s="104">
        <f aca="true" t="shared" si="2" ref="B18:H18">SUM(B11:B17)</f>
        <v>-74687</v>
      </c>
      <c r="C18" s="104">
        <f t="shared" si="2"/>
        <v>-36745</v>
      </c>
      <c r="D18" s="104">
        <f t="shared" si="2"/>
        <v>-44856</v>
      </c>
      <c r="E18" s="104">
        <f t="shared" si="2"/>
        <v>-56356</v>
      </c>
      <c r="F18" s="104">
        <f t="shared" si="2"/>
        <v>-14641</v>
      </c>
      <c r="G18" s="104">
        <f t="shared" si="2"/>
        <v>-282500</v>
      </c>
      <c r="H18" s="104">
        <f t="shared" si="2"/>
        <v>-509785</v>
      </c>
    </row>
    <row r="19" spans="1:8" ht="12.75">
      <c r="A19" s="198"/>
      <c r="B19" s="104"/>
      <c r="C19" s="104"/>
      <c r="D19" s="104"/>
      <c r="E19" s="104"/>
      <c r="F19" s="104"/>
      <c r="G19" s="104"/>
      <c r="H19" s="104"/>
    </row>
    <row r="20" spans="1:8" ht="12.75">
      <c r="A20" s="125" t="s">
        <v>83</v>
      </c>
      <c r="B20" s="86">
        <v>0</v>
      </c>
      <c r="C20" s="86">
        <v>0</v>
      </c>
      <c r="D20" s="86">
        <v>0</v>
      </c>
      <c r="E20" s="86">
        <v>0</v>
      </c>
      <c r="F20" s="86">
        <v>0</v>
      </c>
      <c r="G20" s="86">
        <v>240117</v>
      </c>
      <c r="H20" s="86">
        <f>SUM(B20:G20)</f>
        <v>240117</v>
      </c>
    </row>
    <row r="21" spans="1:8" ht="12.75">
      <c r="A21" s="125"/>
      <c r="B21" s="131"/>
      <c r="C21" s="131"/>
      <c r="D21" s="131"/>
      <c r="E21" s="131"/>
      <c r="F21" s="131"/>
      <c r="G21" s="131"/>
      <c r="H21" s="131"/>
    </row>
    <row r="22" spans="1:8" ht="12.75">
      <c r="A22" s="198" t="s">
        <v>235</v>
      </c>
      <c r="B22" s="143">
        <f aca="true" t="shared" si="3" ref="B22:H22">B18+B20+B9</f>
        <v>-122886</v>
      </c>
      <c r="C22" s="143">
        <f t="shared" si="3"/>
        <v>-58118</v>
      </c>
      <c r="D22" s="143">
        <f t="shared" si="3"/>
        <v>-46639</v>
      </c>
      <c r="E22" s="143">
        <f t="shared" si="3"/>
        <v>-57676</v>
      </c>
      <c r="F22" s="143">
        <f t="shared" si="3"/>
        <v>-14542</v>
      </c>
      <c r="G22" s="143">
        <f t="shared" si="3"/>
        <v>-38728</v>
      </c>
      <c r="H22" s="143">
        <f t="shared" si="3"/>
        <v>-338589</v>
      </c>
    </row>
    <row r="23" spans="1:8" ht="12.75">
      <c r="A23" s="125"/>
      <c r="B23" s="104"/>
      <c r="C23" s="104"/>
      <c r="D23" s="104"/>
      <c r="E23" s="104"/>
      <c r="F23" s="104"/>
      <c r="G23" s="104"/>
      <c r="H23" s="104"/>
    </row>
    <row r="24" spans="1:8" ht="12.75">
      <c r="A24" s="125" t="s">
        <v>81</v>
      </c>
      <c r="B24" s="217">
        <v>6695</v>
      </c>
      <c r="C24" s="217">
        <v>982</v>
      </c>
      <c r="D24" s="217">
        <v>227</v>
      </c>
      <c r="E24" s="217">
        <v>0</v>
      </c>
      <c r="F24" s="217">
        <v>7</v>
      </c>
      <c r="G24" s="217">
        <v>5504</v>
      </c>
      <c r="H24" s="217">
        <f>SUM(B24:G24)</f>
        <v>13415</v>
      </c>
    </row>
    <row r="25" spans="1:8" ht="12.75">
      <c r="A25" s="197"/>
      <c r="B25" s="131"/>
      <c r="C25" s="131"/>
      <c r="D25" s="131"/>
      <c r="E25" s="131"/>
      <c r="F25" s="131"/>
      <c r="G25" s="131"/>
      <c r="H25" s="131"/>
    </row>
    <row r="26" spans="1:8" ht="12.75">
      <c r="A26" s="198" t="s">
        <v>82</v>
      </c>
      <c r="B26" s="104">
        <f aca="true" t="shared" si="4" ref="B26:H26">B22+B24</f>
        <v>-116191</v>
      </c>
      <c r="C26" s="104">
        <f t="shared" si="4"/>
        <v>-57136</v>
      </c>
      <c r="D26" s="104">
        <f t="shared" si="4"/>
        <v>-46412</v>
      </c>
      <c r="E26" s="104">
        <f t="shared" si="4"/>
        <v>-57676</v>
      </c>
      <c r="F26" s="104">
        <f t="shared" si="4"/>
        <v>-14535</v>
      </c>
      <c r="G26" s="104">
        <f t="shared" si="4"/>
        <v>-33224</v>
      </c>
      <c r="H26" s="104">
        <f t="shared" si="4"/>
        <v>-325174</v>
      </c>
    </row>
    <row r="27" spans="1:8" ht="12.75">
      <c r="A27" s="197"/>
      <c r="B27" s="86"/>
      <c r="C27" s="86"/>
      <c r="D27" s="86"/>
      <c r="E27" s="86"/>
      <c r="F27" s="86"/>
      <c r="G27" s="86"/>
      <c r="H27" s="86"/>
    </row>
    <row r="28" spans="1:8" ht="12.75">
      <c r="A28" s="125" t="s">
        <v>48</v>
      </c>
      <c r="B28" s="142">
        <v>73877</v>
      </c>
      <c r="C28" s="142">
        <v>35848</v>
      </c>
      <c r="D28" s="142">
        <v>27401</v>
      </c>
      <c r="E28" s="142">
        <v>42948</v>
      </c>
      <c r="F28" s="142">
        <v>7849</v>
      </c>
      <c r="G28" s="142">
        <v>37756</v>
      </c>
      <c r="H28" s="142">
        <f>SUM(B28:G28)</f>
        <v>225679</v>
      </c>
    </row>
    <row r="29" spans="1:8" ht="12.75">
      <c r="A29" s="125" t="s">
        <v>84</v>
      </c>
      <c r="B29" s="142">
        <v>1805</v>
      </c>
      <c r="C29" s="142">
        <v>430</v>
      </c>
      <c r="D29" s="142">
        <v>206</v>
      </c>
      <c r="E29" s="142">
        <v>454</v>
      </c>
      <c r="F29" s="142">
        <v>57</v>
      </c>
      <c r="G29" s="142">
        <v>1721</v>
      </c>
      <c r="H29" s="142">
        <f>SUM(B29:G29)</f>
        <v>4673</v>
      </c>
    </row>
    <row r="30" spans="1:8" ht="12.75">
      <c r="A30" s="197"/>
      <c r="B30" s="205"/>
      <c r="C30" s="205"/>
      <c r="D30" s="205"/>
      <c r="E30" s="205"/>
      <c r="F30" s="205"/>
      <c r="G30" s="205"/>
      <c r="H30" s="205"/>
    </row>
    <row r="31" spans="1:8" ht="12.75">
      <c r="A31" s="198" t="s">
        <v>85</v>
      </c>
      <c r="B31" s="143">
        <f aca="true" t="shared" si="5" ref="B31:H31">B26+B28+B29</f>
        <v>-40509</v>
      </c>
      <c r="C31" s="143">
        <f t="shared" si="5"/>
        <v>-20858</v>
      </c>
      <c r="D31" s="143">
        <f t="shared" si="5"/>
        <v>-18805</v>
      </c>
      <c r="E31" s="143">
        <f t="shared" si="5"/>
        <v>-14274</v>
      </c>
      <c r="F31" s="143">
        <f t="shared" si="5"/>
        <v>-6629</v>
      </c>
      <c r="G31" s="143">
        <f t="shared" si="5"/>
        <v>6253</v>
      </c>
      <c r="H31" s="143">
        <f t="shared" si="5"/>
        <v>-94822</v>
      </c>
    </row>
    <row r="32" spans="1:8" ht="12.75">
      <c r="A32" s="125" t="s">
        <v>86</v>
      </c>
      <c r="B32" s="205">
        <v>0</v>
      </c>
      <c r="C32" s="205">
        <v>-5023</v>
      </c>
      <c r="D32" s="205">
        <v>0</v>
      </c>
      <c r="E32" s="205">
        <v>0</v>
      </c>
      <c r="F32" s="205">
        <v>0</v>
      </c>
      <c r="G32" s="205">
        <v>715</v>
      </c>
      <c r="H32" s="205">
        <f>SUM(B32:G32)</f>
        <v>-4308</v>
      </c>
    </row>
    <row r="33" spans="1:8" ht="12.75">
      <c r="A33" s="198" t="s">
        <v>87</v>
      </c>
      <c r="B33" s="122">
        <f aca="true" t="shared" si="6" ref="B33:H33">B31+B32</f>
        <v>-40509</v>
      </c>
      <c r="C33" s="122">
        <f t="shared" si="6"/>
        <v>-25881</v>
      </c>
      <c r="D33" s="122">
        <f t="shared" si="6"/>
        <v>-18805</v>
      </c>
      <c r="E33" s="122">
        <f t="shared" si="6"/>
        <v>-14274</v>
      </c>
      <c r="F33" s="122">
        <f t="shared" si="6"/>
        <v>-6629</v>
      </c>
      <c r="G33" s="122">
        <f t="shared" si="6"/>
        <v>6968</v>
      </c>
      <c r="H33" s="122">
        <f t="shared" si="6"/>
        <v>-99130</v>
      </c>
    </row>
    <row r="34" spans="1:8" ht="12.75">
      <c r="A34" s="125" t="s">
        <v>248</v>
      </c>
      <c r="B34" s="123">
        <v>805</v>
      </c>
      <c r="C34" s="123">
        <v>0</v>
      </c>
      <c r="D34" s="123">
        <v>0</v>
      </c>
      <c r="E34" s="123">
        <v>-407</v>
      </c>
      <c r="F34" s="123">
        <v>0</v>
      </c>
      <c r="G34" s="123">
        <v>16094</v>
      </c>
      <c r="H34" s="123">
        <f>SUM(B34:G34)</f>
        <v>16492</v>
      </c>
    </row>
    <row r="35" spans="1:8" ht="12.75">
      <c r="A35" s="198" t="s">
        <v>32</v>
      </c>
      <c r="B35" s="210">
        <f aca="true" t="shared" si="7" ref="B35:H35">B33+B34</f>
        <v>-39704</v>
      </c>
      <c r="C35" s="210">
        <f t="shared" si="7"/>
        <v>-25881</v>
      </c>
      <c r="D35" s="210">
        <f t="shared" si="7"/>
        <v>-18805</v>
      </c>
      <c r="E35" s="210">
        <f t="shared" si="7"/>
        <v>-14681</v>
      </c>
      <c r="F35" s="210">
        <f t="shared" si="7"/>
        <v>-6629</v>
      </c>
      <c r="G35" s="210">
        <f t="shared" si="7"/>
        <v>23062</v>
      </c>
      <c r="H35" s="210">
        <f t="shared" si="7"/>
        <v>-82638</v>
      </c>
    </row>
    <row r="36" spans="1:8" ht="12.75">
      <c r="A36" s="198"/>
      <c r="B36" s="123"/>
      <c r="C36" s="123"/>
      <c r="D36" s="123"/>
      <c r="E36" s="123"/>
      <c r="F36" s="123"/>
      <c r="G36" s="123"/>
      <c r="H36" s="123"/>
    </row>
    <row r="37" spans="1:8" ht="12.75" hidden="1">
      <c r="A37" s="121" t="s">
        <v>185</v>
      </c>
      <c r="B37" s="123"/>
      <c r="C37" s="123"/>
      <c r="D37" s="123"/>
      <c r="E37" s="123"/>
      <c r="F37" s="123"/>
      <c r="G37" s="123"/>
      <c r="H37" s="143"/>
    </row>
    <row r="38" spans="1:8" ht="12.75" hidden="1">
      <c r="A38" s="132" t="s">
        <v>232</v>
      </c>
      <c r="B38" s="133"/>
      <c r="C38" s="133"/>
      <c r="D38" s="133"/>
      <c r="E38" s="133"/>
      <c r="F38" s="133"/>
      <c r="G38" s="133"/>
      <c r="H38" s="133"/>
    </row>
    <row r="39" spans="1:8" ht="12.75" hidden="1">
      <c r="A39" s="125" t="s">
        <v>186</v>
      </c>
      <c r="B39" s="133">
        <v>0.6158716208518464</v>
      </c>
      <c r="C39" s="133">
        <v>0.6242128084242403</v>
      </c>
      <c r="D39" s="133">
        <v>0.5919295010613436</v>
      </c>
      <c r="E39" s="133">
        <v>0.7525140439697621</v>
      </c>
      <c r="F39" s="133">
        <v>0.5436666208224453</v>
      </c>
      <c r="G39" s="133">
        <v>1.0193400123941334</v>
      </c>
      <c r="H39" s="133">
        <v>0.6803292487351922</v>
      </c>
    </row>
    <row r="40" spans="1:8" ht="12.75" hidden="1">
      <c r="A40" s="125" t="s">
        <v>34</v>
      </c>
      <c r="B40" s="133">
        <v>0.38916556808749575</v>
      </c>
      <c r="C40" s="133">
        <v>0.3387074572421625</v>
      </c>
      <c r="D40" s="133">
        <v>0.40294603229057224</v>
      </c>
      <c r="E40" s="133">
        <v>0.4388480477148207</v>
      </c>
      <c r="F40" s="133">
        <v>0.3861229542016229</v>
      </c>
      <c r="G40" s="133">
        <v>0.7799783102664739</v>
      </c>
      <c r="H40" s="133">
        <v>0.43543647312818784</v>
      </c>
    </row>
    <row r="41" spans="1:8" ht="12.75" hidden="1">
      <c r="A41" s="132" t="s">
        <v>204</v>
      </c>
      <c r="B41" s="142"/>
      <c r="C41" s="142"/>
      <c r="D41" s="142"/>
      <c r="E41" s="142"/>
      <c r="F41" s="142"/>
      <c r="G41" s="142"/>
      <c r="H41" s="86"/>
    </row>
    <row r="42" spans="1:8" ht="12.75" hidden="1">
      <c r="A42" s="125" t="s">
        <v>162</v>
      </c>
      <c r="B42" s="126"/>
      <c r="C42" s="126"/>
      <c r="D42" s="126"/>
      <c r="E42" s="126"/>
      <c r="F42" s="126"/>
      <c r="G42" s="126"/>
      <c r="H42" s="126"/>
    </row>
    <row r="44" spans="1:8" ht="12.75">
      <c r="A44" s="132"/>
      <c r="B44" s="142"/>
      <c r="C44" s="142"/>
      <c r="D44" s="142"/>
      <c r="E44" s="142"/>
      <c r="F44" s="142"/>
      <c r="G44" s="142"/>
      <c r="H44" s="143"/>
    </row>
    <row r="45" spans="1:8" ht="36.75" customHeight="1">
      <c r="A45" s="487" t="s">
        <v>233</v>
      </c>
      <c r="B45" s="484"/>
      <c r="C45" s="484"/>
      <c r="D45" s="484"/>
      <c r="E45" s="484"/>
      <c r="F45" s="484"/>
      <c r="G45" s="484"/>
      <c r="H45" s="484"/>
    </row>
    <row r="46" spans="1:8" ht="28.5" customHeight="1">
      <c r="A46" s="488"/>
      <c r="B46" s="489"/>
      <c r="C46" s="489"/>
      <c r="D46" s="489"/>
      <c r="E46" s="489"/>
      <c r="F46" s="489"/>
      <c r="G46" s="142"/>
      <c r="H46" s="143"/>
    </row>
    <row r="47" spans="1:8" ht="12.75">
      <c r="A47" s="195"/>
      <c r="B47" s="142"/>
      <c r="C47" s="142"/>
      <c r="D47" s="142"/>
      <c r="E47" s="142"/>
      <c r="F47" s="142"/>
      <c r="G47" s="142"/>
      <c r="H47" s="143"/>
    </row>
    <row r="48" spans="1:8" ht="12.75">
      <c r="A48" s="132"/>
      <c r="B48" s="142"/>
      <c r="C48" s="142"/>
      <c r="D48" s="142"/>
      <c r="E48" s="142"/>
      <c r="F48" s="142"/>
      <c r="G48" s="142"/>
      <c r="H48" s="143"/>
    </row>
  </sheetData>
  <mergeCells count="2">
    <mergeCell ref="A45:H45"/>
    <mergeCell ref="A46:F46"/>
  </mergeCells>
  <printOptions/>
  <pageMargins left="0.75" right="0.75" top="1" bottom="1" header="0.5" footer="0.5"/>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Sheet3">
    <tabColor indexed="42"/>
  </sheetPr>
  <dimension ref="A1:F16"/>
  <sheetViews>
    <sheetView workbookViewId="0" topLeftCell="A1">
      <selection activeCell="A1" sqref="A1"/>
    </sheetView>
  </sheetViews>
  <sheetFormatPr defaultColWidth="9.00390625" defaultRowHeight="14.25"/>
  <cols>
    <col min="1" max="1" width="11.50390625" style="1" customWidth="1"/>
    <col min="2" max="2" width="9.00390625" style="1" customWidth="1"/>
    <col min="3" max="4" width="12.00390625" style="1" customWidth="1"/>
    <col min="5" max="16384" width="9.00390625" style="1" customWidth="1"/>
  </cols>
  <sheetData>
    <row r="1" ht="11.25">
      <c r="A1" s="2" t="s">
        <v>151</v>
      </c>
    </row>
    <row r="4" spans="1:6" ht="14.25" customHeight="1">
      <c r="A4" s="67"/>
      <c r="B4" s="67"/>
      <c r="C4" s="477" t="s">
        <v>473</v>
      </c>
      <c r="D4" s="477"/>
      <c r="E4" s="477" t="s">
        <v>382</v>
      </c>
      <c r="F4" s="477"/>
    </row>
    <row r="5" spans="1:6" ht="11.25">
      <c r="A5" s="66" t="s">
        <v>15</v>
      </c>
      <c r="B5" s="66"/>
      <c r="C5" s="76" t="s">
        <v>427</v>
      </c>
      <c r="D5" s="76" t="s">
        <v>16</v>
      </c>
      <c r="E5" s="76" t="s">
        <v>427</v>
      </c>
      <c r="F5" s="76" t="s">
        <v>16</v>
      </c>
    </row>
    <row r="7" spans="4:6" ht="11.25">
      <c r="D7" s="62"/>
      <c r="F7" s="62"/>
    </row>
    <row r="8" spans="1:6" ht="11.25">
      <c r="A8" s="1" t="s">
        <v>17</v>
      </c>
      <c r="C8" s="62">
        <v>16.1683056</v>
      </c>
      <c r="D8" s="206">
        <v>14.308780975</v>
      </c>
      <c r="E8" s="62">
        <v>14.1958948</v>
      </c>
      <c r="F8" s="206">
        <v>13.384592908333333</v>
      </c>
    </row>
    <row r="10" spans="1:6" ht="11.25">
      <c r="A10" s="1" t="s">
        <v>19</v>
      </c>
      <c r="C10" s="62">
        <v>2.1843041</v>
      </c>
      <c r="D10" s="62">
        <v>2.3178994000000004</v>
      </c>
      <c r="E10" s="62">
        <v>2.4239873</v>
      </c>
      <c r="F10" s="62">
        <v>2.4738042124999997</v>
      </c>
    </row>
    <row r="12" spans="1:6" ht="11.25">
      <c r="A12" s="1" t="s">
        <v>300</v>
      </c>
      <c r="C12" s="62">
        <v>1.2545483</v>
      </c>
      <c r="D12" s="62">
        <v>1.4191609708333333</v>
      </c>
      <c r="E12" s="62">
        <v>1.470038</v>
      </c>
      <c r="F12" s="62">
        <v>1.4733240916666663</v>
      </c>
    </row>
    <row r="14" spans="1:6" ht="11.25">
      <c r="A14" s="1" t="s">
        <v>18</v>
      </c>
      <c r="C14" s="62">
        <v>1.99285</v>
      </c>
      <c r="D14" s="62">
        <v>2.0132604166666663</v>
      </c>
      <c r="E14" s="62">
        <v>1.9564</v>
      </c>
      <c r="F14" s="62">
        <v>1.8982416666666666</v>
      </c>
    </row>
    <row r="16" spans="3:4" ht="11.25">
      <c r="C16" s="62"/>
      <c r="D16" s="62"/>
    </row>
  </sheetData>
  <mergeCells count="2">
    <mergeCell ref="C4:D4"/>
    <mergeCell ref="E4:F4"/>
  </mergeCells>
  <printOptions/>
  <pageMargins left="0.75" right="0.75" top="1" bottom="1" header="0.5" footer="0.5"/>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4">
    <tabColor indexed="42"/>
    <pageSetUpPr fitToPage="1"/>
  </sheetPr>
  <dimension ref="A1:C66"/>
  <sheetViews>
    <sheetView workbookViewId="0" topLeftCell="A29">
      <selection activeCell="B55" sqref="B55"/>
    </sheetView>
  </sheetViews>
  <sheetFormatPr defaultColWidth="9.00390625" defaultRowHeight="14.25"/>
  <cols>
    <col min="1" max="1" width="43.50390625" style="52" customWidth="1"/>
    <col min="2" max="3" width="11.625" style="52" customWidth="1"/>
    <col min="4" max="16384" width="8.00390625" style="52" customWidth="1"/>
  </cols>
  <sheetData>
    <row r="1" ht="12.75">
      <c r="A1" s="65" t="s">
        <v>430</v>
      </c>
    </row>
    <row r="2" ht="11.25">
      <c r="A2" s="51"/>
    </row>
    <row r="3" spans="1:3" s="51" customFormat="1" ht="11.25">
      <c r="A3" s="55"/>
      <c r="B3" s="233"/>
      <c r="C3" s="232"/>
    </row>
    <row r="4" spans="1:3" s="51" customFormat="1" ht="11.25">
      <c r="A4" s="55"/>
      <c r="B4" s="218" t="s">
        <v>240</v>
      </c>
      <c r="C4" s="218" t="s">
        <v>240</v>
      </c>
    </row>
    <row r="5" spans="1:3" s="51" customFormat="1" ht="12" thickBot="1">
      <c r="A5" s="70" t="s">
        <v>132</v>
      </c>
      <c r="B5" s="238" t="s">
        <v>473</v>
      </c>
      <c r="C5" s="238" t="s">
        <v>382</v>
      </c>
    </row>
    <row r="6" spans="1:3" ht="11.25">
      <c r="A6" s="149"/>
      <c r="B6" s="54"/>
      <c r="C6" s="54"/>
    </row>
    <row r="7" spans="2:3" ht="11.25">
      <c r="B7" s="87"/>
      <c r="C7" s="87"/>
    </row>
    <row r="8" spans="1:3" ht="11.25">
      <c r="A8" s="52" t="s">
        <v>455</v>
      </c>
      <c r="B8" s="87">
        <v>-2083380</v>
      </c>
      <c r="C8" s="87">
        <v>-1233226</v>
      </c>
    </row>
    <row r="9" spans="1:3" ht="11.25">
      <c r="A9" s="52" t="s">
        <v>456</v>
      </c>
      <c r="B9" s="88">
        <v>1499960</v>
      </c>
      <c r="C9" s="88">
        <v>889311</v>
      </c>
    </row>
    <row r="10" spans="1:3" s="51" customFormat="1" ht="11.25">
      <c r="A10" s="51" t="s">
        <v>44</v>
      </c>
      <c r="B10" s="90">
        <v>-583420</v>
      </c>
      <c r="C10" s="90">
        <v>-343915</v>
      </c>
    </row>
    <row r="11" spans="2:3" ht="11.25">
      <c r="B11" s="87"/>
      <c r="C11" s="87"/>
    </row>
    <row r="12" spans="1:3" ht="11.25">
      <c r="A12" s="125" t="s">
        <v>507</v>
      </c>
      <c r="B12" s="87">
        <v>-614357</v>
      </c>
      <c r="C12" s="87">
        <v>-577773</v>
      </c>
    </row>
    <row r="13" spans="1:3" ht="11.25">
      <c r="A13" s="125" t="s">
        <v>508</v>
      </c>
      <c r="B13" s="87">
        <v>63061</v>
      </c>
      <c r="C13" s="87">
        <v>56275</v>
      </c>
    </row>
    <row r="14" spans="1:3" ht="11.25">
      <c r="A14" s="52" t="s">
        <v>77</v>
      </c>
      <c r="B14" s="163">
        <v>-276705</v>
      </c>
      <c r="C14" s="163">
        <v>-245463</v>
      </c>
    </row>
    <row r="15" spans="1:3" ht="11.25">
      <c r="A15" s="52" t="s">
        <v>255</v>
      </c>
      <c r="B15" s="163">
        <v>-12138</v>
      </c>
      <c r="C15" s="163">
        <v>-10685</v>
      </c>
    </row>
    <row r="16" spans="1:3" ht="11.25">
      <c r="A16" s="52" t="s">
        <v>79</v>
      </c>
      <c r="B16" s="87">
        <v>-89593</v>
      </c>
      <c r="C16" s="87">
        <v>-36821</v>
      </c>
    </row>
    <row r="17" spans="1:3" ht="11.25">
      <c r="A17" s="52" t="s">
        <v>264</v>
      </c>
      <c r="B17" s="87">
        <v>-40849</v>
      </c>
      <c r="C17" s="87">
        <v>-80542</v>
      </c>
    </row>
    <row r="18" spans="1:3" ht="11.25">
      <c r="A18" s="52" t="s">
        <v>46</v>
      </c>
      <c r="B18" s="88">
        <v>-50043</v>
      </c>
      <c r="C18" s="88">
        <v>-49685</v>
      </c>
    </row>
    <row r="19" spans="1:3" s="51" customFormat="1" ht="11.25">
      <c r="A19" s="53" t="s">
        <v>47</v>
      </c>
      <c r="B19" s="219">
        <v>-1020624</v>
      </c>
      <c r="C19" s="219">
        <v>-944694</v>
      </c>
    </row>
    <row r="20" spans="1:3" s="51" customFormat="1" ht="11.25">
      <c r="A20" s="53"/>
      <c r="B20" s="219"/>
      <c r="C20" s="219"/>
    </row>
    <row r="21" spans="1:3" s="51" customFormat="1" ht="11.25">
      <c r="A21" s="52" t="s">
        <v>265</v>
      </c>
      <c r="B21" s="88">
        <v>120358</v>
      </c>
      <c r="C21" s="88">
        <v>111492</v>
      </c>
    </row>
    <row r="22" spans="1:3" s="53" customFormat="1" ht="11.25">
      <c r="A22" s="53" t="s">
        <v>235</v>
      </c>
      <c r="B22" s="90">
        <v>-1483686</v>
      </c>
      <c r="C22" s="90">
        <v>-1177117</v>
      </c>
    </row>
    <row r="23" spans="2:3" s="53" customFormat="1" ht="11.25">
      <c r="B23" s="90"/>
      <c r="C23" s="90"/>
    </row>
    <row r="24" spans="1:3" ht="11.25">
      <c r="A24" s="52" t="s">
        <v>81</v>
      </c>
      <c r="B24" s="88">
        <v>114185</v>
      </c>
      <c r="C24" s="88">
        <v>16530</v>
      </c>
    </row>
    <row r="25" spans="1:3" ht="11.25">
      <c r="A25" s="53" t="s">
        <v>293</v>
      </c>
      <c r="B25" s="90">
        <v>-1369501</v>
      </c>
      <c r="C25" s="90">
        <v>-1160587</v>
      </c>
    </row>
    <row r="26" spans="1:3" ht="11.25">
      <c r="A26" s="53"/>
      <c r="B26" s="87"/>
      <c r="C26" s="87"/>
    </row>
    <row r="27" spans="1:3" ht="11.25">
      <c r="A27" s="52" t="s">
        <v>48</v>
      </c>
      <c r="B27" s="87">
        <v>807500</v>
      </c>
      <c r="C27" s="87">
        <v>680687</v>
      </c>
    </row>
    <row r="28" spans="1:3" ht="11.25">
      <c r="A28" s="52" t="s">
        <v>375</v>
      </c>
      <c r="B28" s="88">
        <v>24330</v>
      </c>
      <c r="C28" s="88">
        <v>13315</v>
      </c>
    </row>
    <row r="29" spans="1:3" ht="11.25">
      <c r="A29" s="53" t="s">
        <v>374</v>
      </c>
      <c r="B29" s="219">
        <v>-537671</v>
      </c>
      <c r="C29" s="219">
        <v>-466585</v>
      </c>
    </row>
    <row r="30" spans="1:3" ht="11.25">
      <c r="A30" s="53"/>
      <c r="B30" s="163"/>
      <c r="C30" s="163"/>
    </row>
    <row r="31" spans="1:3" ht="11.25">
      <c r="A31" s="52" t="s">
        <v>373</v>
      </c>
      <c r="B31" s="88">
        <v>62765</v>
      </c>
      <c r="C31" s="88">
        <v>-2569</v>
      </c>
    </row>
    <row r="32" spans="1:3" s="51" customFormat="1" ht="11.25">
      <c r="A32" s="53" t="s">
        <v>87</v>
      </c>
      <c r="B32" s="90">
        <v>-474906</v>
      </c>
      <c r="C32" s="90">
        <v>-469154</v>
      </c>
    </row>
    <row r="33" spans="1:3" s="51" customFormat="1" ht="11.25">
      <c r="A33" s="53"/>
      <c r="B33" s="87"/>
      <c r="C33" s="87"/>
    </row>
    <row r="34" spans="1:3" ht="11.25">
      <c r="A34" s="125" t="s">
        <v>426</v>
      </c>
      <c r="B34" s="88">
        <v>-72855</v>
      </c>
      <c r="C34" s="88">
        <v>0</v>
      </c>
    </row>
    <row r="35" spans="1:3" s="51" customFormat="1" ht="11.25">
      <c r="A35" s="53" t="s">
        <v>291</v>
      </c>
      <c r="B35" s="90">
        <v>-547761</v>
      </c>
      <c r="C35" s="90">
        <v>-469154</v>
      </c>
    </row>
    <row r="36" spans="1:3" ht="12.75">
      <c r="A36" s="220"/>
      <c r="B36" s="87"/>
      <c r="C36" s="87"/>
    </row>
    <row r="37" spans="1:3" ht="11.25">
      <c r="A37" s="52" t="s">
        <v>228</v>
      </c>
      <c r="B37" s="88">
        <v>127249</v>
      </c>
      <c r="C37" s="88">
        <v>119781</v>
      </c>
    </row>
    <row r="38" spans="1:3" s="51" customFormat="1" ht="11.25">
      <c r="A38" s="53" t="s">
        <v>236</v>
      </c>
      <c r="B38" s="219">
        <v>-420512</v>
      </c>
      <c r="C38" s="219">
        <v>-349373</v>
      </c>
    </row>
    <row r="39" spans="1:3" ht="12.75">
      <c r="A39" s="221"/>
      <c r="B39" s="163"/>
      <c r="C39" s="163"/>
    </row>
    <row r="40" spans="1:3" s="51" customFormat="1" ht="11.25">
      <c r="A40" s="52" t="s">
        <v>290</v>
      </c>
      <c r="B40" s="163">
        <v>-28954</v>
      </c>
      <c r="C40" s="163">
        <v>-9054</v>
      </c>
    </row>
    <row r="41" spans="1:3" ht="11.25">
      <c r="A41" s="52" t="s">
        <v>287</v>
      </c>
      <c r="B41" s="163">
        <v>-391558</v>
      </c>
      <c r="C41" s="163">
        <v>-340319</v>
      </c>
    </row>
    <row r="42" spans="1:3" ht="11.25">
      <c r="A42" s="53"/>
      <c r="B42" s="89">
        <v>-420512</v>
      </c>
      <c r="C42" s="89">
        <v>-349373</v>
      </c>
    </row>
    <row r="43" spans="1:3" s="51" customFormat="1" ht="11.25">
      <c r="A43" s="52"/>
      <c r="B43" s="219"/>
      <c r="C43" s="219"/>
    </row>
    <row r="44" spans="2:3" ht="11.25">
      <c r="B44" s="57"/>
      <c r="C44" s="57"/>
    </row>
    <row r="45" spans="1:3" ht="11.25">
      <c r="A45" s="52" t="s">
        <v>50</v>
      </c>
      <c r="B45" s="87"/>
      <c r="C45" s="87"/>
    </row>
    <row r="46" spans="1:3" ht="11.25">
      <c r="A46" s="56" t="s">
        <v>51</v>
      </c>
      <c r="B46" s="94">
        <v>57.7</v>
      </c>
      <c r="C46" s="94">
        <v>54.7</v>
      </c>
    </row>
    <row r="47" spans="1:3" ht="11.25">
      <c r="A47" s="56" t="s">
        <v>52</v>
      </c>
      <c r="B47" s="94">
        <v>54.00464923007712</v>
      </c>
      <c r="C47" s="94">
        <v>50.42115181752782</v>
      </c>
    </row>
    <row r="48" ht="11.25">
      <c r="A48" s="52" t="s">
        <v>243</v>
      </c>
    </row>
    <row r="49" spans="1:3" ht="11.25">
      <c r="A49" s="56" t="s">
        <v>51</v>
      </c>
      <c r="B49" s="94">
        <v>56.9</v>
      </c>
      <c r="C49" s="94">
        <v>53.3</v>
      </c>
    </row>
    <row r="50" spans="1:3" ht="11.25">
      <c r="A50" s="56" t="s">
        <v>52</v>
      </c>
      <c r="B50" s="94">
        <v>53.22134523923601</v>
      </c>
      <c r="C50" s="94">
        <v>49.155909005324176</v>
      </c>
    </row>
    <row r="51" ht="11.25">
      <c r="A51" s="52" t="s">
        <v>22</v>
      </c>
    </row>
    <row r="52" spans="1:3" ht="11.25">
      <c r="A52" s="56" t="s">
        <v>51</v>
      </c>
      <c r="B52" s="94">
        <v>49.7</v>
      </c>
      <c r="C52" s="94">
        <v>52.3</v>
      </c>
    </row>
    <row r="53" spans="1:3" ht="11.25">
      <c r="A53" s="56" t="s">
        <v>52</v>
      </c>
      <c r="B53" s="94">
        <v>46.56603461996529</v>
      </c>
      <c r="C53" s="94">
        <v>48.20712028492544</v>
      </c>
    </row>
    <row r="54" spans="1:3" ht="11.25">
      <c r="A54" s="52" t="s">
        <v>53</v>
      </c>
      <c r="B54" s="375">
        <v>25</v>
      </c>
      <c r="C54" s="94">
        <v>23</v>
      </c>
    </row>
    <row r="56" spans="1:3" ht="11.25">
      <c r="A56" s="1"/>
      <c r="B56" s="57"/>
      <c r="C56" s="57"/>
    </row>
    <row r="57" ht="11.25">
      <c r="A57" s="1"/>
    </row>
    <row r="58" s="58" customFormat="1" ht="11.25">
      <c r="A58" s="1"/>
    </row>
    <row r="59" s="58" customFormat="1" ht="11.25">
      <c r="A59" s="1"/>
    </row>
    <row r="60" s="58" customFormat="1" ht="11.25">
      <c r="A60" s="1"/>
    </row>
    <row r="61" s="58" customFormat="1" ht="11.25">
      <c r="A61" s="1"/>
    </row>
    <row r="62" s="58" customFormat="1" ht="11.25">
      <c r="A62" s="59"/>
    </row>
    <row r="63" s="58" customFormat="1" ht="11.25"/>
    <row r="64" s="58" customFormat="1" ht="11.25"/>
    <row r="65" s="58" customFormat="1" ht="11.25">
      <c r="A65" s="52"/>
    </row>
    <row r="66" s="58" customFormat="1" ht="11.25">
      <c r="A66" s="52"/>
    </row>
  </sheetData>
  <printOptions/>
  <pageMargins left="0.75" right="0.75" top="1" bottom="1" header="0.5" footer="0.5"/>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codeName="Sheet9">
    <tabColor indexed="42"/>
    <pageSetUpPr fitToPage="1"/>
  </sheetPr>
  <dimension ref="A1:H324"/>
  <sheetViews>
    <sheetView workbookViewId="0" topLeftCell="A50">
      <selection activeCell="A1" sqref="A1"/>
    </sheetView>
  </sheetViews>
  <sheetFormatPr defaultColWidth="9.00390625" defaultRowHeight="14.25"/>
  <cols>
    <col min="1" max="1" width="48.25390625" style="23" customWidth="1"/>
    <col min="2" max="2" width="8.00390625" style="23" customWidth="1"/>
    <col min="3" max="4" width="10.25390625" style="23" customWidth="1"/>
    <col min="5" max="23" width="8.00390625" style="6" customWidth="1"/>
    <col min="24" max="16384" width="8.00390625" style="23" customWidth="1"/>
  </cols>
  <sheetData>
    <row r="1" spans="1:4" ht="14.25" customHeight="1">
      <c r="A1" s="20" t="s">
        <v>431</v>
      </c>
      <c r="B1" s="22"/>
      <c r="C1" s="12"/>
      <c r="D1" s="12"/>
    </row>
    <row r="2" spans="1:4" ht="11.25">
      <c r="A2" s="12"/>
      <c r="B2" s="22"/>
      <c r="C2" s="12"/>
      <c r="D2" s="12"/>
    </row>
    <row r="3" spans="1:5" ht="22.5">
      <c r="A3" s="66" t="s">
        <v>132</v>
      </c>
      <c r="B3" s="66"/>
      <c r="C3" s="71" t="s">
        <v>473</v>
      </c>
      <c r="D3" s="71" t="s">
        <v>382</v>
      </c>
      <c r="E3" s="71"/>
    </row>
    <row r="4" spans="1:4" ht="11.25">
      <c r="A4" s="2"/>
      <c r="B4" s="2"/>
      <c r="C4" s="96"/>
      <c r="D4" s="96"/>
    </row>
    <row r="5" spans="1:4" ht="11.25">
      <c r="A5" s="24"/>
      <c r="B5" s="25"/>
      <c r="C5" s="24"/>
      <c r="D5" s="24"/>
    </row>
    <row r="6" spans="1:4" ht="11.25">
      <c r="A6" s="26" t="s">
        <v>180</v>
      </c>
      <c r="B6" s="26"/>
      <c r="C6" s="12"/>
      <c r="D6" s="12"/>
    </row>
    <row r="7" spans="1:4" ht="11.25">
      <c r="A7" s="12" t="s">
        <v>55</v>
      </c>
      <c r="B7" s="12"/>
      <c r="C7" s="12">
        <v>788472</v>
      </c>
      <c r="D7" s="12">
        <v>102751</v>
      </c>
    </row>
    <row r="8" spans="1:4" ht="11.25">
      <c r="A8" s="12" t="s">
        <v>120</v>
      </c>
      <c r="B8" s="12"/>
      <c r="C8" s="12">
        <v>2153773</v>
      </c>
      <c r="D8" s="12">
        <v>2431769</v>
      </c>
    </row>
    <row r="9" spans="1:4" ht="11.25">
      <c r="A9" s="12" t="s">
        <v>59</v>
      </c>
      <c r="B9" s="12"/>
      <c r="C9" s="12">
        <v>504382</v>
      </c>
      <c r="D9" s="12">
        <v>548602</v>
      </c>
    </row>
    <row r="10" spans="1:4" ht="11.25">
      <c r="A10" s="12" t="s">
        <v>56</v>
      </c>
      <c r="B10" s="12"/>
      <c r="C10" s="12">
        <v>794153</v>
      </c>
      <c r="D10" s="12">
        <v>2324638</v>
      </c>
    </row>
    <row r="11" spans="1:4" ht="11.25">
      <c r="A11" s="12" t="s">
        <v>57</v>
      </c>
      <c r="B11" s="12"/>
      <c r="C11" s="12">
        <v>1984580</v>
      </c>
      <c r="D11" s="12">
        <v>2015144</v>
      </c>
    </row>
    <row r="12" spans="1:4" ht="11.25">
      <c r="A12" s="12" t="s">
        <v>58</v>
      </c>
      <c r="B12" s="12"/>
      <c r="C12" s="12">
        <v>1305264</v>
      </c>
      <c r="D12" s="12">
        <v>724492</v>
      </c>
    </row>
    <row r="13" spans="1:4" ht="11.25">
      <c r="A13" s="12" t="s">
        <v>60</v>
      </c>
      <c r="B13" s="12"/>
      <c r="C13" s="12">
        <v>1130872</v>
      </c>
      <c r="D13" s="12">
        <v>1776601</v>
      </c>
    </row>
    <row r="14" spans="1:4" ht="11.25">
      <c r="A14" s="12" t="s">
        <v>121</v>
      </c>
      <c r="B14" s="12"/>
      <c r="C14" s="12">
        <v>14046135</v>
      </c>
      <c r="D14" s="12">
        <v>9527080</v>
      </c>
    </row>
    <row r="15" spans="1:4" ht="11.25">
      <c r="A15" s="12" t="s">
        <v>449</v>
      </c>
      <c r="B15" s="12"/>
      <c r="C15" s="12">
        <v>6082975</v>
      </c>
      <c r="D15" s="12">
        <v>831742</v>
      </c>
    </row>
    <row r="16" spans="1:4" ht="11.25" hidden="1">
      <c r="A16" s="12" t="s">
        <v>450</v>
      </c>
      <c r="B16" s="12"/>
      <c r="C16" s="12">
        <v>165994</v>
      </c>
      <c r="D16" s="12">
        <v>0</v>
      </c>
    </row>
    <row r="17" spans="1:4" ht="11.25" hidden="1">
      <c r="A17" s="12" t="s">
        <v>451</v>
      </c>
      <c r="B17" s="12"/>
      <c r="C17" s="12">
        <v>5916981</v>
      </c>
      <c r="D17" s="12">
        <v>831742</v>
      </c>
    </row>
    <row r="18" spans="1:4" ht="11.25">
      <c r="A18" s="12" t="s">
        <v>122</v>
      </c>
      <c r="B18" s="12"/>
      <c r="C18" s="12">
        <v>82576</v>
      </c>
      <c r="D18" s="12">
        <v>70332</v>
      </c>
    </row>
    <row r="19" spans="1:4" ht="11.25">
      <c r="A19" s="12" t="s">
        <v>61</v>
      </c>
      <c r="B19" s="12"/>
      <c r="C19" s="12">
        <v>84493</v>
      </c>
      <c r="D19" s="12">
        <v>59394</v>
      </c>
    </row>
    <row r="20" spans="1:4" ht="11.25">
      <c r="A20" s="12" t="s">
        <v>41</v>
      </c>
      <c r="B20" s="12"/>
      <c r="C20" s="12">
        <v>882209</v>
      </c>
      <c r="D20" s="12">
        <v>1420681</v>
      </c>
    </row>
    <row r="21" spans="1:4" ht="11.25">
      <c r="A21" s="12" t="s">
        <v>316</v>
      </c>
      <c r="B21" s="12"/>
      <c r="C21" s="12">
        <v>141352</v>
      </c>
      <c r="D21" s="12">
        <v>131505</v>
      </c>
    </row>
    <row r="22" spans="1:4" ht="11.25">
      <c r="A22" s="12" t="s">
        <v>42</v>
      </c>
      <c r="B22" s="12"/>
      <c r="C22" s="12">
        <v>134975</v>
      </c>
      <c r="D22" s="12">
        <v>85424</v>
      </c>
    </row>
    <row r="23" spans="1:4" ht="11.25">
      <c r="A23" s="12" t="s">
        <v>62</v>
      </c>
      <c r="B23" s="12"/>
      <c r="C23" s="12">
        <v>271932</v>
      </c>
      <c r="D23" s="12">
        <v>195883</v>
      </c>
    </row>
    <row r="24" spans="1:4" ht="11.25">
      <c r="A24" s="12" t="s">
        <v>63</v>
      </c>
      <c r="B24" s="12"/>
      <c r="C24" s="12">
        <v>31506</v>
      </c>
      <c r="D24" s="12">
        <v>35829</v>
      </c>
    </row>
    <row r="25" spans="1:4" ht="11.25">
      <c r="A25" s="12"/>
      <c r="B25" s="12"/>
      <c r="C25" s="215">
        <v>30419649</v>
      </c>
      <c r="D25" s="215">
        <v>22281867</v>
      </c>
    </row>
    <row r="26" spans="1:4" ht="11.25" hidden="1">
      <c r="A26" s="12"/>
      <c r="B26" s="12"/>
      <c r="C26" s="216"/>
      <c r="D26" s="216"/>
    </row>
    <row r="27" spans="1:4" ht="11.25">
      <c r="A27" s="12" t="s">
        <v>319</v>
      </c>
      <c r="B27" s="12"/>
      <c r="C27" s="28"/>
      <c r="D27" s="28"/>
    </row>
    <row r="28" spans="1:4" ht="11.25">
      <c r="A28" s="145" t="s">
        <v>320</v>
      </c>
      <c r="B28" s="12"/>
      <c r="C28" s="12">
        <v>2878894</v>
      </c>
      <c r="D28" s="12">
        <v>3024997</v>
      </c>
    </row>
    <row r="29" spans="1:4" ht="11.25">
      <c r="A29" s="145" t="s">
        <v>295</v>
      </c>
      <c r="B29" s="12"/>
      <c r="C29" s="12">
        <v>805009</v>
      </c>
      <c r="D29" s="12">
        <v>992824</v>
      </c>
    </row>
    <row r="30" spans="1:4" ht="12" thickBot="1">
      <c r="A30" s="12"/>
      <c r="B30" s="12"/>
      <c r="C30" s="72">
        <v>34103552</v>
      </c>
      <c r="D30" s="72">
        <v>26299688</v>
      </c>
    </row>
    <row r="31" spans="1:4" ht="12" thickTop="1">
      <c r="A31" s="12"/>
      <c r="B31" s="12"/>
      <c r="C31" s="216"/>
      <c r="D31" s="216"/>
    </row>
    <row r="32" spans="1:4" ht="11.25">
      <c r="A32" s="12"/>
      <c r="B32" s="12"/>
      <c r="C32" s="28"/>
      <c r="D32" s="28"/>
    </row>
    <row r="33" spans="1:4" ht="11.25">
      <c r="A33" s="26" t="s">
        <v>181</v>
      </c>
      <c r="B33" s="26"/>
      <c r="C33" s="28"/>
      <c r="D33" s="28"/>
    </row>
    <row r="34" spans="1:4" ht="11.25">
      <c r="A34" s="12" t="s">
        <v>123</v>
      </c>
      <c r="B34" s="12"/>
      <c r="C34" s="12">
        <v>3489032</v>
      </c>
      <c r="D34" s="12">
        <v>2347095</v>
      </c>
    </row>
    <row r="35" spans="1:4" ht="11.25">
      <c r="A35" s="12" t="s">
        <v>523</v>
      </c>
      <c r="B35" s="12"/>
      <c r="C35" s="12">
        <v>1778438</v>
      </c>
      <c r="D35" s="12">
        <v>0</v>
      </c>
    </row>
    <row r="36" spans="1:4" ht="11.25">
      <c r="A36" s="12" t="s">
        <v>58</v>
      </c>
      <c r="B36" s="12"/>
      <c r="C36" s="12">
        <v>881577</v>
      </c>
      <c r="D36" s="12">
        <v>509919</v>
      </c>
    </row>
    <row r="37" spans="1:4" ht="11.25">
      <c r="A37" s="12" t="s">
        <v>64</v>
      </c>
      <c r="B37" s="12"/>
      <c r="C37" s="12">
        <v>450580</v>
      </c>
      <c r="D37" s="12">
        <v>321863</v>
      </c>
    </row>
    <row r="38" spans="1:4" ht="11.25">
      <c r="A38" s="12" t="s">
        <v>65</v>
      </c>
      <c r="B38" s="12"/>
      <c r="C38" s="12">
        <v>382384</v>
      </c>
      <c r="D38" s="12">
        <v>1765671</v>
      </c>
    </row>
    <row r="39" spans="1:4" ht="11.25">
      <c r="A39" s="12" t="s">
        <v>124</v>
      </c>
      <c r="B39" s="12"/>
      <c r="C39" s="12">
        <v>12133120</v>
      </c>
      <c r="D39" s="12">
        <v>10650102</v>
      </c>
    </row>
    <row r="40" spans="1:4" ht="10.5" customHeight="1">
      <c r="A40" s="12" t="s">
        <v>125</v>
      </c>
      <c r="B40" s="12"/>
      <c r="C40" s="12">
        <v>777769</v>
      </c>
      <c r="D40" s="12">
        <v>1253752</v>
      </c>
    </row>
    <row r="41" spans="1:4" ht="10.5" customHeight="1">
      <c r="A41" s="12" t="s">
        <v>465</v>
      </c>
      <c r="B41" s="12"/>
      <c r="C41" s="12">
        <v>5760208</v>
      </c>
      <c r="D41" s="12">
        <v>826627</v>
      </c>
    </row>
    <row r="42" spans="1:4" ht="9.75" customHeight="1">
      <c r="A42" s="12" t="s">
        <v>67</v>
      </c>
      <c r="B42" s="12"/>
      <c r="C42" s="12">
        <v>132656</v>
      </c>
      <c r="D42" s="12">
        <v>113967</v>
      </c>
    </row>
    <row r="43" spans="1:4" ht="11.25">
      <c r="A43" s="12" t="s">
        <v>66</v>
      </c>
      <c r="B43" s="12"/>
      <c r="C43" s="12">
        <v>79172</v>
      </c>
      <c r="D43" s="12">
        <v>48048</v>
      </c>
    </row>
    <row r="44" spans="1:4" ht="11.25">
      <c r="A44" s="12" t="s">
        <v>43</v>
      </c>
      <c r="B44" s="12"/>
      <c r="C44" s="12">
        <v>1279373</v>
      </c>
      <c r="D44" s="12">
        <v>1778488</v>
      </c>
    </row>
    <row r="45" spans="1:8" ht="11.25">
      <c r="A45" s="12" t="s">
        <v>282</v>
      </c>
      <c r="B45" s="12"/>
      <c r="C45" s="196">
        <v>0</v>
      </c>
      <c r="D45" s="196">
        <v>1467</v>
      </c>
      <c r="E45" s="29"/>
      <c r="F45" s="29"/>
      <c r="G45" s="29"/>
      <c r="H45" s="29"/>
    </row>
    <row r="46" spans="1:8" ht="11.25">
      <c r="A46" s="12"/>
      <c r="B46" s="12"/>
      <c r="C46" s="216">
        <v>27144309</v>
      </c>
      <c r="D46" s="216">
        <v>19616999</v>
      </c>
      <c r="E46" s="29"/>
      <c r="F46" s="29"/>
      <c r="G46" s="29"/>
      <c r="H46" s="29"/>
    </row>
    <row r="47" spans="1:4" ht="11.25">
      <c r="A47" s="12" t="s">
        <v>54</v>
      </c>
      <c r="B47" s="12"/>
      <c r="C47" s="28"/>
      <c r="D47" s="28"/>
    </row>
    <row r="48" spans="1:4" ht="11.25">
      <c r="A48" s="12" t="s">
        <v>68</v>
      </c>
      <c r="B48" s="12"/>
      <c r="C48" s="28">
        <v>2862916</v>
      </c>
      <c r="D48" s="28">
        <v>3004254</v>
      </c>
    </row>
    <row r="49" spans="1:4" ht="11.25">
      <c r="A49" s="12" t="s">
        <v>69</v>
      </c>
      <c r="B49" s="12"/>
      <c r="C49" s="28">
        <v>15978</v>
      </c>
      <c r="D49" s="28">
        <v>20743</v>
      </c>
    </row>
    <row r="50" spans="1:4" ht="11.25">
      <c r="A50" s="12" t="s">
        <v>70</v>
      </c>
      <c r="B50" s="12"/>
      <c r="C50" s="196">
        <v>805009</v>
      </c>
      <c r="D50" s="196">
        <v>992824</v>
      </c>
    </row>
    <row r="51" spans="1:4" ht="11.25">
      <c r="A51" s="12"/>
      <c r="B51" s="12"/>
      <c r="C51" s="216">
        <v>30828212</v>
      </c>
      <c r="D51" s="216">
        <v>23634820</v>
      </c>
    </row>
    <row r="52" spans="1:4" ht="11.25">
      <c r="A52" s="12" t="s">
        <v>71</v>
      </c>
      <c r="B52" s="12"/>
      <c r="C52" s="196">
        <v>1065321</v>
      </c>
      <c r="D52" s="196">
        <v>844452</v>
      </c>
    </row>
    <row r="53" spans="1:4" ht="12" thickBot="1">
      <c r="A53" s="12"/>
      <c r="B53" s="12"/>
      <c r="C53" s="72">
        <v>31893533</v>
      </c>
      <c r="D53" s="72">
        <v>24479272</v>
      </c>
    </row>
    <row r="54" spans="1:4" ht="12" thickTop="1">
      <c r="A54" s="26" t="s">
        <v>97</v>
      </c>
      <c r="B54" s="26"/>
      <c r="C54" s="28"/>
      <c r="D54" s="28"/>
    </row>
    <row r="55" spans="1:4" ht="11.25">
      <c r="A55" s="12" t="s">
        <v>126</v>
      </c>
      <c r="B55" s="12"/>
      <c r="C55" s="28">
        <v>176</v>
      </c>
      <c r="D55" s="28">
        <v>169</v>
      </c>
    </row>
    <row r="56" spans="1:4" ht="11.25">
      <c r="A56" s="12" t="s">
        <v>317</v>
      </c>
      <c r="B56" s="12"/>
      <c r="C56" s="28">
        <v>1360451</v>
      </c>
      <c r="D56" s="28">
        <v>1129859</v>
      </c>
    </row>
    <row r="57" spans="1:4" ht="11.25">
      <c r="A57" s="12" t="s">
        <v>14</v>
      </c>
      <c r="B57" s="12"/>
      <c r="C57" s="28">
        <v>-114904</v>
      </c>
      <c r="D57" s="28">
        <v>-109279</v>
      </c>
    </row>
    <row r="58" spans="1:4" ht="11.25">
      <c r="A58" s="12" t="s">
        <v>279</v>
      </c>
      <c r="B58" s="12"/>
      <c r="C58" s="28">
        <v>2191</v>
      </c>
      <c r="D58" s="28">
        <v>2191</v>
      </c>
    </row>
    <row r="59" spans="1:4" ht="11.25">
      <c r="A59" s="12" t="s">
        <v>266</v>
      </c>
      <c r="B59" s="12"/>
      <c r="C59" s="28">
        <v>272335</v>
      </c>
      <c r="D59" s="28">
        <v>292173</v>
      </c>
    </row>
    <row r="60" spans="1:4" ht="11.25">
      <c r="A60" s="12" t="s">
        <v>127</v>
      </c>
      <c r="B60" s="12"/>
      <c r="C60" s="28">
        <v>-42057</v>
      </c>
      <c r="D60" s="28">
        <v>40545</v>
      </c>
    </row>
    <row r="61" spans="1:4" ht="11.25">
      <c r="A61" s="12" t="s">
        <v>128</v>
      </c>
      <c r="B61" s="12"/>
      <c r="C61" s="196">
        <v>433012</v>
      </c>
      <c r="D61" s="196">
        <v>186827</v>
      </c>
    </row>
    <row r="62" spans="1:4" ht="11.25">
      <c r="A62" s="26" t="s">
        <v>72</v>
      </c>
      <c r="B62" s="12"/>
      <c r="C62" s="216">
        <v>1911204</v>
      </c>
      <c r="D62" s="216">
        <v>1542485</v>
      </c>
    </row>
    <row r="63" spans="1:4" ht="11.25">
      <c r="A63" s="12" t="s">
        <v>134</v>
      </c>
      <c r="B63" s="12"/>
      <c r="C63" s="196">
        <v>298815</v>
      </c>
      <c r="D63" s="196">
        <v>277931</v>
      </c>
    </row>
    <row r="64" spans="1:4" ht="11.25">
      <c r="A64" s="145" t="s">
        <v>318</v>
      </c>
      <c r="B64" s="12"/>
      <c r="C64" s="370">
        <v>251637</v>
      </c>
      <c r="D64" s="370">
        <v>241081</v>
      </c>
    </row>
    <row r="65" spans="1:4" ht="11.25">
      <c r="A65" s="145" t="s">
        <v>428</v>
      </c>
      <c r="B65" s="12"/>
      <c r="C65" s="371">
        <v>47178</v>
      </c>
      <c r="D65" s="371">
        <v>36850</v>
      </c>
    </row>
    <row r="66" spans="1:4" ht="12" thickBot="1">
      <c r="A66" s="26" t="s">
        <v>283</v>
      </c>
      <c r="B66" s="12"/>
      <c r="C66" s="147">
        <v>2210019</v>
      </c>
      <c r="D66" s="147">
        <v>1820416</v>
      </c>
    </row>
    <row r="67" spans="1:4" ht="12" thickTop="1">
      <c r="A67" s="12"/>
      <c r="B67" s="29"/>
      <c r="C67" s="29"/>
      <c r="D67" s="29"/>
    </row>
    <row r="68" spans="1:4" ht="12" thickBot="1">
      <c r="A68" s="26" t="s">
        <v>429</v>
      </c>
      <c r="B68" s="29"/>
      <c r="C68" s="147">
        <v>34103552</v>
      </c>
      <c r="D68" s="147">
        <v>26299688</v>
      </c>
    </row>
    <row r="69" spans="1:4" ht="12" thickTop="1">
      <c r="A69" s="12"/>
      <c r="B69" s="29"/>
      <c r="C69" s="29">
        <v>0</v>
      </c>
      <c r="D69" s="29">
        <v>0</v>
      </c>
    </row>
    <row r="70" spans="1:4" ht="11.25">
      <c r="A70" s="12"/>
      <c r="B70" s="29"/>
      <c r="C70" s="29"/>
      <c r="D70" s="29"/>
    </row>
    <row r="71" spans="2:4" ht="11.25">
      <c r="B71" s="29"/>
      <c r="C71" s="29"/>
      <c r="D71" s="29"/>
    </row>
    <row r="72" spans="1:4" ht="11.25">
      <c r="A72" s="29"/>
      <c r="B72" s="29"/>
      <c r="C72" s="29"/>
      <c r="D72" s="29"/>
    </row>
    <row r="73" spans="1:4" ht="11.25">
      <c r="A73" s="1"/>
      <c r="B73" s="29"/>
      <c r="C73" s="29"/>
      <c r="D73" s="29"/>
    </row>
    <row r="74" spans="1:4" ht="11.25">
      <c r="A74" s="29"/>
      <c r="B74" s="29"/>
      <c r="C74" s="29"/>
      <c r="D74" s="29"/>
    </row>
    <row r="75" spans="1:4" ht="11.25">
      <c r="A75" s="29"/>
      <c r="B75" s="29"/>
      <c r="C75" s="29"/>
      <c r="D75" s="29"/>
    </row>
    <row r="76" spans="1:4" ht="11.25">
      <c r="A76" s="29"/>
      <c r="B76" s="29"/>
      <c r="C76" s="29"/>
      <c r="D76" s="29"/>
    </row>
    <row r="77" spans="1:4" ht="11.25">
      <c r="A77" s="29"/>
      <c r="B77" s="29"/>
      <c r="C77" s="29"/>
      <c r="D77" s="29"/>
    </row>
    <row r="78" spans="1:4" ht="11.25">
      <c r="A78" s="29"/>
      <c r="B78" s="29"/>
      <c r="C78" s="29"/>
      <c r="D78" s="29"/>
    </row>
    <row r="79" spans="1:4" ht="11.25">
      <c r="A79" s="29"/>
      <c r="B79" s="29"/>
      <c r="C79" s="29"/>
      <c r="D79" s="29"/>
    </row>
    <row r="80" spans="1:4" ht="11.25">
      <c r="A80" s="29"/>
      <c r="B80" s="29"/>
      <c r="C80" s="29"/>
      <c r="D80" s="29"/>
    </row>
    <row r="81" spans="1:4" ht="11.25">
      <c r="A81" s="29"/>
      <c r="B81" s="29"/>
      <c r="C81" s="29"/>
      <c r="D81" s="29"/>
    </row>
    <row r="82" spans="1:4" ht="11.25">
      <c r="A82" s="29"/>
      <c r="B82" s="29"/>
      <c r="C82" s="29"/>
      <c r="D82" s="29"/>
    </row>
    <row r="83" spans="1:4" ht="11.25">
      <c r="A83" s="29"/>
      <c r="B83" s="29"/>
      <c r="C83" s="29"/>
      <c r="D83" s="29"/>
    </row>
    <row r="84" spans="1:4" ht="11.25">
      <c r="A84" s="29"/>
      <c r="B84" s="29"/>
      <c r="C84" s="29"/>
      <c r="D84" s="29"/>
    </row>
    <row r="85" spans="1:4" ht="11.25">
      <c r="A85" s="29"/>
      <c r="B85" s="29"/>
      <c r="C85" s="29"/>
      <c r="D85" s="29"/>
    </row>
    <row r="86" spans="1:4" ht="11.25">
      <c r="A86" s="29"/>
      <c r="B86" s="29"/>
      <c r="C86" s="29"/>
      <c r="D86" s="29"/>
    </row>
    <row r="87" spans="1:4" ht="11.25">
      <c r="A87" s="29"/>
      <c r="B87" s="29"/>
      <c r="C87" s="29"/>
      <c r="D87" s="29"/>
    </row>
    <row r="88" spans="1:4" ht="11.25">
      <c r="A88" s="29"/>
      <c r="B88" s="29"/>
      <c r="C88" s="29"/>
      <c r="D88" s="29"/>
    </row>
    <row r="89" spans="1:4" ht="11.25">
      <c r="A89" s="29"/>
      <c r="B89" s="29"/>
      <c r="C89" s="29"/>
      <c r="D89" s="29"/>
    </row>
    <row r="90" spans="1:4" ht="11.25">
      <c r="A90" s="29"/>
      <c r="B90" s="29"/>
      <c r="C90" s="29"/>
      <c r="D90" s="29"/>
    </row>
    <row r="91" spans="1:4" ht="11.25">
      <c r="A91" s="29"/>
      <c r="B91" s="29"/>
      <c r="C91" s="29"/>
      <c r="D91" s="29"/>
    </row>
    <row r="92" spans="1:4" ht="11.25">
      <c r="A92" s="29"/>
      <c r="B92" s="29"/>
      <c r="C92" s="29"/>
      <c r="D92" s="29"/>
    </row>
    <row r="93" spans="1:4" ht="11.25">
      <c r="A93" s="29"/>
      <c r="B93" s="29"/>
      <c r="C93" s="29"/>
      <c r="D93" s="29"/>
    </row>
    <row r="94" spans="1:4" ht="11.25">
      <c r="A94" s="29"/>
      <c r="B94" s="29"/>
      <c r="C94" s="29"/>
      <c r="D94" s="29"/>
    </row>
    <row r="95" spans="1:4" ht="11.25">
      <c r="A95" s="29"/>
      <c r="B95" s="29"/>
      <c r="C95" s="29"/>
      <c r="D95" s="29"/>
    </row>
    <row r="96" spans="1:4" ht="11.25">
      <c r="A96" s="29"/>
      <c r="B96" s="29"/>
      <c r="C96" s="29"/>
      <c r="D96" s="29"/>
    </row>
    <row r="97" spans="1:4" ht="11.25">
      <c r="A97" s="29"/>
      <c r="B97" s="29"/>
      <c r="C97" s="29"/>
      <c r="D97" s="29"/>
    </row>
    <row r="98" spans="1:4" ht="11.25">
      <c r="A98" s="29"/>
      <c r="B98" s="29"/>
      <c r="C98" s="29"/>
      <c r="D98" s="29"/>
    </row>
    <row r="99" spans="1:4" ht="11.25">
      <c r="A99" s="29"/>
      <c r="B99" s="29"/>
      <c r="C99" s="29"/>
      <c r="D99" s="29"/>
    </row>
    <row r="100" spans="1:4" ht="11.25">
      <c r="A100" s="29"/>
      <c r="B100" s="29"/>
      <c r="C100" s="29"/>
      <c r="D100" s="29"/>
    </row>
    <row r="101" spans="1:4" ht="11.25">
      <c r="A101" s="29"/>
      <c r="B101" s="29"/>
      <c r="C101" s="29"/>
      <c r="D101" s="29"/>
    </row>
    <row r="102" spans="1:4" ht="11.25">
      <c r="A102" s="29"/>
      <c r="B102" s="29"/>
      <c r="C102" s="29"/>
      <c r="D102" s="29"/>
    </row>
    <row r="103" spans="1:4" ht="11.25">
      <c r="A103" s="29"/>
      <c r="B103" s="29"/>
      <c r="C103" s="29"/>
      <c r="D103" s="29"/>
    </row>
    <row r="104" spans="1:4" ht="11.25">
      <c r="A104" s="29"/>
      <c r="B104" s="29"/>
      <c r="C104" s="29"/>
      <c r="D104" s="29"/>
    </row>
    <row r="105" spans="1:4" ht="11.25">
      <c r="A105" s="29"/>
      <c r="B105" s="29"/>
      <c r="C105" s="29"/>
      <c r="D105" s="29"/>
    </row>
    <row r="106" spans="1:4" ht="11.25">
      <c r="A106" s="29"/>
      <c r="B106" s="29"/>
      <c r="C106" s="29"/>
      <c r="D106" s="29"/>
    </row>
    <row r="107" spans="1:4" ht="11.25">
      <c r="A107" s="29"/>
      <c r="B107" s="29"/>
      <c r="C107" s="29"/>
      <c r="D107" s="29"/>
    </row>
    <row r="108" spans="1:4" ht="11.25">
      <c r="A108" s="29"/>
      <c r="B108" s="29"/>
      <c r="C108" s="29"/>
      <c r="D108" s="29"/>
    </row>
    <row r="109" spans="1:4" ht="11.25">
      <c r="A109" s="29"/>
      <c r="B109" s="29"/>
      <c r="C109" s="29"/>
      <c r="D109" s="29"/>
    </row>
    <row r="110" spans="1:4" ht="11.25">
      <c r="A110" s="29"/>
      <c r="B110" s="29"/>
      <c r="C110" s="29"/>
      <c r="D110" s="29"/>
    </row>
    <row r="111" spans="1:4" ht="11.25">
      <c r="A111" s="29"/>
      <c r="B111" s="29"/>
      <c r="C111" s="29"/>
      <c r="D111" s="29"/>
    </row>
    <row r="112" spans="1:4" ht="11.25">
      <c r="A112" s="29"/>
      <c r="B112" s="29"/>
      <c r="C112" s="29"/>
      <c r="D112" s="29"/>
    </row>
    <row r="113" spans="1:4" ht="11.25">
      <c r="A113" s="29"/>
      <c r="B113" s="29"/>
      <c r="C113" s="29"/>
      <c r="D113" s="29"/>
    </row>
    <row r="114" spans="1:4" ht="11.25">
      <c r="A114" s="29"/>
      <c r="B114" s="29"/>
      <c r="C114" s="29"/>
      <c r="D114" s="29"/>
    </row>
    <row r="115" spans="1:4" ht="11.25">
      <c r="A115" s="29"/>
      <c r="B115" s="29"/>
      <c r="C115" s="29"/>
      <c r="D115" s="29"/>
    </row>
    <row r="116" spans="1:4" ht="11.25">
      <c r="A116" s="29"/>
      <c r="B116" s="29"/>
      <c r="C116" s="29"/>
      <c r="D116" s="29"/>
    </row>
    <row r="117" spans="1:4" ht="11.25">
      <c r="A117" s="29"/>
      <c r="B117" s="29"/>
      <c r="C117" s="29"/>
      <c r="D117" s="29"/>
    </row>
    <row r="118" spans="1:4" ht="11.25">
      <c r="A118" s="29"/>
      <c r="B118" s="29"/>
      <c r="C118" s="29"/>
      <c r="D118" s="29"/>
    </row>
    <row r="119" spans="1:4" ht="11.25">
      <c r="A119" s="29"/>
      <c r="B119" s="29"/>
      <c r="C119" s="29"/>
      <c r="D119" s="29"/>
    </row>
    <row r="120" spans="1:4" ht="11.25">
      <c r="A120" s="29"/>
      <c r="B120" s="29"/>
      <c r="C120" s="29"/>
      <c r="D120" s="29"/>
    </row>
    <row r="121" spans="1:4" ht="11.25">
      <c r="A121" s="29"/>
      <c r="B121" s="29"/>
      <c r="C121" s="29"/>
      <c r="D121" s="29"/>
    </row>
    <row r="122" spans="1:4" ht="11.25">
      <c r="A122" s="29"/>
      <c r="B122" s="29"/>
      <c r="C122" s="29"/>
      <c r="D122" s="29"/>
    </row>
    <row r="123" spans="1:4" ht="11.25">
      <c r="A123" s="29"/>
      <c r="B123" s="29"/>
      <c r="C123" s="29"/>
      <c r="D123" s="29"/>
    </row>
    <row r="124" spans="1:4" ht="11.25">
      <c r="A124" s="29"/>
      <c r="B124" s="29"/>
      <c r="C124" s="29"/>
      <c r="D124" s="29"/>
    </row>
    <row r="125" spans="1:4" ht="11.25">
      <c r="A125" s="29"/>
      <c r="B125" s="29"/>
      <c r="C125" s="29"/>
      <c r="D125" s="29"/>
    </row>
    <row r="126" spans="1:4" ht="11.25">
      <c r="A126" s="29"/>
      <c r="B126" s="29"/>
      <c r="C126" s="29"/>
      <c r="D126" s="29"/>
    </row>
    <row r="127" spans="1:4" ht="11.25">
      <c r="A127" s="29"/>
      <c r="B127" s="29"/>
      <c r="C127" s="29"/>
      <c r="D127" s="29"/>
    </row>
    <row r="128" spans="1:4" ht="11.25">
      <c r="A128" s="29"/>
      <c r="B128" s="29"/>
      <c r="C128" s="29"/>
      <c r="D128" s="29"/>
    </row>
    <row r="129" spans="1:4" ht="11.25">
      <c r="A129" s="29"/>
      <c r="B129" s="29"/>
      <c r="C129" s="29"/>
      <c r="D129" s="29"/>
    </row>
    <row r="130" spans="1:4" ht="11.25">
      <c r="A130" s="29"/>
      <c r="B130" s="29"/>
      <c r="C130" s="29"/>
      <c r="D130" s="29"/>
    </row>
    <row r="131" spans="1:4" ht="11.25">
      <c r="A131" s="29"/>
      <c r="B131" s="29"/>
      <c r="C131" s="29"/>
      <c r="D131" s="29"/>
    </row>
    <row r="132" spans="1:4" ht="11.25">
      <c r="A132" s="29"/>
      <c r="B132" s="29"/>
      <c r="C132" s="29"/>
      <c r="D132" s="29"/>
    </row>
    <row r="133" spans="1:4" ht="11.25">
      <c r="A133" s="29"/>
      <c r="B133" s="29"/>
      <c r="C133" s="29"/>
      <c r="D133" s="29"/>
    </row>
    <row r="134" spans="1:4" ht="11.25">
      <c r="A134" s="29"/>
      <c r="B134" s="29"/>
      <c r="C134" s="29"/>
      <c r="D134" s="29"/>
    </row>
    <row r="135" spans="1:4" ht="11.25">
      <c r="A135" s="29"/>
      <c r="B135" s="29"/>
      <c r="C135" s="29"/>
      <c r="D135" s="29"/>
    </row>
    <row r="136" spans="1:4" ht="11.25">
      <c r="A136" s="29"/>
      <c r="B136" s="29"/>
      <c r="C136" s="29"/>
      <c r="D136" s="29"/>
    </row>
    <row r="137" spans="1:4" ht="11.25">
      <c r="A137" s="29"/>
      <c r="B137" s="29"/>
      <c r="C137" s="29"/>
      <c r="D137" s="29"/>
    </row>
    <row r="138" spans="1:4" ht="11.25">
      <c r="A138" s="29"/>
      <c r="B138" s="29"/>
      <c r="C138" s="29"/>
      <c r="D138" s="29"/>
    </row>
    <row r="139" spans="1:4" ht="11.25">
      <c r="A139" s="29"/>
      <c r="B139" s="29"/>
      <c r="C139" s="29"/>
      <c r="D139" s="29"/>
    </row>
    <row r="140" spans="1:4" ht="11.25">
      <c r="A140" s="29"/>
      <c r="B140" s="29"/>
      <c r="C140" s="29"/>
      <c r="D140" s="29"/>
    </row>
    <row r="141" spans="1:4" ht="11.25">
      <c r="A141" s="29"/>
      <c r="B141" s="29"/>
      <c r="C141" s="29"/>
      <c r="D141" s="29"/>
    </row>
    <row r="142" spans="1:4" ht="11.25">
      <c r="A142" s="29"/>
      <c r="B142" s="29"/>
      <c r="C142" s="29"/>
      <c r="D142" s="29"/>
    </row>
    <row r="143" spans="1:4" ht="11.25">
      <c r="A143" s="29"/>
      <c r="B143" s="29"/>
      <c r="C143" s="29"/>
      <c r="D143" s="29"/>
    </row>
    <row r="144" spans="1:4" ht="11.25">
      <c r="A144" s="29"/>
      <c r="B144" s="29"/>
      <c r="C144" s="29"/>
      <c r="D144" s="29"/>
    </row>
    <row r="145" spans="1:4" ht="11.25">
      <c r="A145" s="29"/>
      <c r="B145" s="29"/>
      <c r="C145" s="29"/>
      <c r="D145" s="29"/>
    </row>
    <row r="146" spans="1:4" ht="11.25">
      <c r="A146" s="29"/>
      <c r="B146" s="29"/>
      <c r="C146" s="29"/>
      <c r="D146" s="29"/>
    </row>
    <row r="147" spans="1:4" ht="11.25">
      <c r="A147" s="29"/>
      <c r="B147" s="29"/>
      <c r="C147" s="29"/>
      <c r="D147" s="29"/>
    </row>
    <row r="148" spans="1:4" ht="11.25">
      <c r="A148" s="29"/>
      <c r="B148" s="29"/>
      <c r="C148" s="29"/>
      <c r="D148" s="29"/>
    </row>
    <row r="149" spans="1:4" ht="11.25">
      <c r="A149" s="29"/>
      <c r="B149" s="29"/>
      <c r="C149" s="29"/>
      <c r="D149" s="29"/>
    </row>
    <row r="150" spans="1:4" ht="11.25">
      <c r="A150" s="29"/>
      <c r="B150" s="29"/>
      <c r="C150" s="29"/>
      <c r="D150" s="29"/>
    </row>
    <row r="151" spans="1:4" ht="11.25">
      <c r="A151" s="29"/>
      <c r="B151" s="29"/>
      <c r="C151" s="29"/>
      <c r="D151" s="29"/>
    </row>
    <row r="152" spans="1:4" ht="11.25">
      <c r="A152" s="29"/>
      <c r="B152" s="29"/>
      <c r="C152" s="29"/>
      <c r="D152" s="29"/>
    </row>
    <row r="153" spans="1:4" ht="11.25">
      <c r="A153" s="29"/>
      <c r="B153" s="29"/>
      <c r="C153" s="29"/>
      <c r="D153" s="29"/>
    </row>
    <row r="154" spans="1:4" ht="11.25">
      <c r="A154" s="29"/>
      <c r="B154" s="29"/>
      <c r="C154" s="29"/>
      <c r="D154" s="29"/>
    </row>
    <row r="155" spans="1:4" ht="11.25">
      <c r="A155" s="29"/>
      <c r="B155" s="29"/>
      <c r="C155" s="29"/>
      <c r="D155" s="29"/>
    </row>
    <row r="156" spans="1:4" ht="11.25">
      <c r="A156" s="29"/>
      <c r="B156" s="29"/>
      <c r="C156" s="29"/>
      <c r="D156" s="29"/>
    </row>
    <row r="157" spans="1:4" ht="11.25">
      <c r="A157" s="29"/>
      <c r="B157" s="29"/>
      <c r="C157" s="29"/>
      <c r="D157" s="29"/>
    </row>
    <row r="158" spans="1:4" ht="11.25">
      <c r="A158" s="29"/>
      <c r="B158" s="29"/>
      <c r="C158" s="29"/>
      <c r="D158" s="29"/>
    </row>
    <row r="159" spans="1:4" ht="11.25">
      <c r="A159" s="29"/>
      <c r="B159" s="29"/>
      <c r="C159" s="29"/>
      <c r="D159" s="29"/>
    </row>
    <row r="160" spans="1:4" ht="11.25">
      <c r="A160" s="29"/>
      <c r="B160" s="29"/>
      <c r="C160" s="29"/>
      <c r="D160" s="29"/>
    </row>
    <row r="161" spans="1:4" ht="11.25">
      <c r="A161" s="29"/>
      <c r="B161" s="29"/>
      <c r="C161" s="29"/>
      <c r="D161" s="29"/>
    </row>
    <row r="162" spans="1:4" ht="11.25">
      <c r="A162" s="29"/>
      <c r="B162" s="29"/>
      <c r="C162" s="29"/>
      <c r="D162" s="29"/>
    </row>
    <row r="163" spans="1:4" ht="11.25">
      <c r="A163" s="29"/>
      <c r="B163" s="29"/>
      <c r="C163" s="29"/>
      <c r="D163" s="29"/>
    </row>
    <row r="164" spans="1:4" ht="11.25">
      <c r="A164" s="29"/>
      <c r="B164" s="29"/>
      <c r="C164" s="29"/>
      <c r="D164" s="29"/>
    </row>
    <row r="165" spans="1:4" ht="11.25">
      <c r="A165" s="29"/>
      <c r="B165" s="29"/>
      <c r="C165" s="29"/>
      <c r="D165" s="29"/>
    </row>
    <row r="166" spans="1:4" ht="11.25">
      <c r="A166" s="29"/>
      <c r="B166" s="29"/>
      <c r="C166" s="29"/>
      <c r="D166" s="29"/>
    </row>
    <row r="167" spans="1:4" ht="11.25">
      <c r="A167" s="29"/>
      <c r="B167" s="29"/>
      <c r="C167" s="29"/>
      <c r="D167" s="29"/>
    </row>
    <row r="168" spans="1:4" ht="11.25">
      <c r="A168" s="29"/>
      <c r="B168" s="29"/>
      <c r="C168" s="29"/>
      <c r="D168" s="29"/>
    </row>
    <row r="169" spans="1:4" ht="11.25">
      <c r="A169" s="29"/>
      <c r="B169" s="29"/>
      <c r="C169" s="29"/>
      <c r="D169" s="29"/>
    </row>
    <row r="170" spans="1:4" ht="11.25">
      <c r="A170" s="29"/>
      <c r="B170" s="29"/>
      <c r="C170" s="29"/>
      <c r="D170" s="29"/>
    </row>
    <row r="171" spans="1:4" ht="11.25">
      <c r="A171" s="29"/>
      <c r="B171" s="29"/>
      <c r="C171" s="29"/>
      <c r="D171" s="29"/>
    </row>
    <row r="172" spans="1:4" ht="11.25">
      <c r="A172" s="29"/>
      <c r="B172" s="29"/>
      <c r="C172" s="29"/>
      <c r="D172" s="29"/>
    </row>
    <row r="173" spans="1:4" ht="11.25">
      <c r="A173" s="29"/>
      <c r="B173" s="29"/>
      <c r="C173" s="29"/>
      <c r="D173" s="29"/>
    </row>
    <row r="174" spans="1:4" ht="11.25">
      <c r="A174" s="29"/>
      <c r="B174" s="29"/>
      <c r="C174" s="29"/>
      <c r="D174" s="29"/>
    </row>
    <row r="175" spans="1:4" ht="11.25">
      <c r="A175" s="29"/>
      <c r="B175" s="29"/>
      <c r="C175" s="29"/>
      <c r="D175" s="29"/>
    </row>
    <row r="176" spans="1:4" ht="11.25">
      <c r="A176" s="29"/>
      <c r="B176" s="29"/>
      <c r="C176" s="29"/>
      <c r="D176" s="29"/>
    </row>
    <row r="177" spans="1:4" ht="11.25">
      <c r="A177" s="29"/>
      <c r="B177" s="29"/>
      <c r="C177" s="29"/>
      <c r="D177" s="29"/>
    </row>
    <row r="178" spans="1:4" ht="11.25">
      <c r="A178" s="29"/>
      <c r="B178" s="29"/>
      <c r="C178" s="29"/>
      <c r="D178" s="29"/>
    </row>
    <row r="179" spans="1:4" ht="11.25">
      <c r="A179" s="29"/>
      <c r="B179" s="29"/>
      <c r="C179" s="29"/>
      <c r="D179" s="29"/>
    </row>
    <row r="180" spans="1:4" ht="11.25">
      <c r="A180" s="29"/>
      <c r="B180" s="29"/>
      <c r="C180" s="29"/>
      <c r="D180" s="29"/>
    </row>
    <row r="181" spans="1:4" ht="11.25">
      <c r="A181" s="29"/>
      <c r="B181" s="29"/>
      <c r="C181" s="29"/>
      <c r="D181" s="29"/>
    </row>
    <row r="182" spans="1:4" ht="11.25">
      <c r="A182" s="29"/>
      <c r="B182" s="29"/>
      <c r="C182" s="29"/>
      <c r="D182" s="29"/>
    </row>
    <row r="183" spans="1:4" ht="11.25">
      <c r="A183" s="29"/>
      <c r="B183" s="29"/>
      <c r="C183" s="29"/>
      <c r="D183" s="29"/>
    </row>
    <row r="184" spans="1:4" ht="11.25">
      <c r="A184" s="29"/>
      <c r="B184" s="29"/>
      <c r="C184" s="29"/>
      <c r="D184" s="29"/>
    </row>
    <row r="185" spans="1:4" ht="11.25">
      <c r="A185" s="29"/>
      <c r="B185" s="29"/>
      <c r="C185" s="29"/>
      <c r="D185" s="29"/>
    </row>
    <row r="186" spans="1:4" ht="11.25">
      <c r="A186" s="29"/>
      <c r="B186" s="29"/>
      <c r="C186" s="29"/>
      <c r="D186" s="29"/>
    </row>
    <row r="187" spans="1:4" ht="11.25">
      <c r="A187" s="29"/>
      <c r="B187" s="29"/>
      <c r="C187" s="29"/>
      <c r="D187" s="29"/>
    </row>
    <row r="188" spans="1:4" ht="11.25">
      <c r="A188" s="29"/>
      <c r="B188" s="29"/>
      <c r="C188" s="29"/>
      <c r="D188" s="29"/>
    </row>
    <row r="189" spans="1:4" ht="11.25">
      <c r="A189" s="29"/>
      <c r="B189" s="29"/>
      <c r="C189" s="29"/>
      <c r="D189" s="29"/>
    </row>
    <row r="190" spans="1:4" ht="11.25">
      <c r="A190" s="29"/>
      <c r="B190" s="29"/>
      <c r="C190" s="29"/>
      <c r="D190" s="29"/>
    </row>
    <row r="191" spans="1:4" ht="11.25">
      <c r="A191" s="29"/>
      <c r="B191" s="29"/>
      <c r="C191" s="29"/>
      <c r="D191" s="29"/>
    </row>
    <row r="192" spans="1:4" ht="11.25">
      <c r="A192" s="29"/>
      <c r="B192" s="29"/>
      <c r="C192" s="29"/>
      <c r="D192" s="29"/>
    </row>
    <row r="193" spans="1:4" ht="11.25">
      <c r="A193" s="29"/>
      <c r="B193" s="29"/>
      <c r="C193" s="29"/>
      <c r="D193" s="29"/>
    </row>
    <row r="194" spans="1:4" ht="11.25">
      <c r="A194" s="29"/>
      <c r="B194" s="29"/>
      <c r="C194" s="29"/>
      <c r="D194" s="29"/>
    </row>
    <row r="195" spans="1:4" ht="11.25">
      <c r="A195" s="29"/>
      <c r="B195" s="29"/>
      <c r="C195" s="29"/>
      <c r="D195" s="29"/>
    </row>
    <row r="196" spans="1:4" ht="11.25">
      <c r="A196" s="29"/>
      <c r="B196" s="29"/>
      <c r="C196" s="29"/>
      <c r="D196" s="29"/>
    </row>
    <row r="197" spans="1:4" ht="11.25">
      <c r="A197" s="29"/>
      <c r="B197" s="29"/>
      <c r="C197" s="29"/>
      <c r="D197" s="29"/>
    </row>
    <row r="198" spans="1:4" ht="11.25">
      <c r="A198" s="29"/>
      <c r="B198" s="29"/>
      <c r="C198" s="29"/>
      <c r="D198" s="29"/>
    </row>
    <row r="199" spans="1:4" ht="11.25">
      <c r="A199" s="29"/>
      <c r="B199" s="29"/>
      <c r="C199" s="29"/>
      <c r="D199" s="29"/>
    </row>
    <row r="200" spans="1:4" ht="11.25">
      <c r="A200" s="29"/>
      <c r="B200" s="29"/>
      <c r="C200" s="29"/>
      <c r="D200" s="29"/>
    </row>
    <row r="201" spans="1:4" ht="11.25">
      <c r="A201" s="29"/>
      <c r="B201" s="29"/>
      <c r="C201" s="29"/>
      <c r="D201" s="29"/>
    </row>
    <row r="202" spans="1:4" ht="11.25">
      <c r="A202" s="29"/>
      <c r="B202" s="29"/>
      <c r="C202" s="29"/>
      <c r="D202" s="29"/>
    </row>
    <row r="203" spans="1:4" ht="11.25">
      <c r="A203" s="29"/>
      <c r="B203" s="29"/>
      <c r="C203" s="29"/>
      <c r="D203" s="29"/>
    </row>
    <row r="204" spans="1:4" ht="11.25">
      <c r="A204" s="29"/>
      <c r="B204" s="29"/>
      <c r="C204" s="29"/>
      <c r="D204" s="29"/>
    </row>
    <row r="205" spans="1:4" ht="11.25">
      <c r="A205" s="29"/>
      <c r="B205" s="29"/>
      <c r="C205" s="29"/>
      <c r="D205" s="29"/>
    </row>
    <row r="206" spans="1:4" ht="11.25">
      <c r="A206" s="29"/>
      <c r="B206" s="29"/>
      <c r="C206" s="29"/>
      <c r="D206" s="29"/>
    </row>
    <row r="207" spans="1:4" ht="11.25">
      <c r="A207" s="29"/>
      <c r="B207" s="29"/>
      <c r="C207" s="29"/>
      <c r="D207" s="29"/>
    </row>
    <row r="208" spans="1:4" ht="11.25">
      <c r="A208" s="29"/>
      <c r="B208" s="29"/>
      <c r="C208" s="29"/>
      <c r="D208" s="29"/>
    </row>
    <row r="209" spans="1:4" ht="11.25">
      <c r="A209" s="29"/>
      <c r="B209" s="29"/>
      <c r="C209" s="29"/>
      <c r="D209" s="29"/>
    </row>
    <row r="210" spans="1:4" ht="11.25">
      <c r="A210" s="29"/>
      <c r="B210" s="29"/>
      <c r="C210" s="29"/>
      <c r="D210" s="29"/>
    </row>
    <row r="211" spans="1:4" ht="11.25">
      <c r="A211" s="29"/>
      <c r="B211" s="29"/>
      <c r="C211" s="29"/>
      <c r="D211" s="29"/>
    </row>
    <row r="212" spans="1:4" ht="11.25">
      <c r="A212" s="29"/>
      <c r="B212" s="29"/>
      <c r="C212" s="29"/>
      <c r="D212" s="29"/>
    </row>
    <row r="213" spans="1:4" ht="11.25">
      <c r="A213" s="29"/>
      <c r="B213" s="29"/>
      <c r="C213" s="29"/>
      <c r="D213" s="29"/>
    </row>
    <row r="214" spans="1:4" ht="11.25">
      <c r="A214" s="29"/>
      <c r="B214" s="29"/>
      <c r="C214" s="29"/>
      <c r="D214" s="29"/>
    </row>
    <row r="215" spans="1:4" ht="11.25">
      <c r="A215" s="29"/>
      <c r="B215" s="29"/>
      <c r="C215" s="29"/>
      <c r="D215" s="29"/>
    </row>
    <row r="216" spans="1:4" ht="11.25">
      <c r="A216" s="29"/>
      <c r="B216" s="29"/>
      <c r="C216" s="29"/>
      <c r="D216" s="29"/>
    </row>
    <row r="217" spans="1:4" ht="11.25">
      <c r="A217" s="29"/>
      <c r="B217" s="29"/>
      <c r="C217" s="29"/>
      <c r="D217" s="29"/>
    </row>
    <row r="218" spans="1:4" ht="11.25">
      <c r="A218" s="29"/>
      <c r="B218" s="29"/>
      <c r="C218" s="29"/>
      <c r="D218" s="29"/>
    </row>
    <row r="219" spans="1:4" ht="11.25">
      <c r="A219" s="29"/>
      <c r="B219" s="29"/>
      <c r="C219" s="29"/>
      <c r="D219" s="29"/>
    </row>
    <row r="220" spans="1:4" ht="11.25">
      <c r="A220" s="29"/>
      <c r="B220" s="29"/>
      <c r="C220" s="29"/>
      <c r="D220" s="29"/>
    </row>
    <row r="221" spans="1:4" ht="11.25">
      <c r="A221" s="29"/>
      <c r="B221" s="29"/>
      <c r="C221" s="29"/>
      <c r="D221" s="29"/>
    </row>
    <row r="222" spans="1:4" ht="11.25">
      <c r="A222" s="29"/>
      <c r="B222" s="29"/>
      <c r="C222" s="29"/>
      <c r="D222" s="29"/>
    </row>
    <row r="223" spans="1:4" ht="11.25">
      <c r="A223" s="29"/>
      <c r="B223" s="29"/>
      <c r="C223" s="29"/>
      <c r="D223" s="29"/>
    </row>
    <row r="224" spans="1:4" ht="11.25">
      <c r="A224" s="29"/>
      <c r="B224" s="29"/>
      <c r="C224" s="29"/>
      <c r="D224" s="29"/>
    </row>
    <row r="225" spans="1:4" ht="11.25">
      <c r="A225" s="29"/>
      <c r="B225" s="29"/>
      <c r="C225" s="29"/>
      <c r="D225" s="29"/>
    </row>
    <row r="226" spans="1:4" ht="11.25">
      <c r="A226" s="29"/>
      <c r="B226" s="29"/>
      <c r="C226" s="29"/>
      <c r="D226" s="29"/>
    </row>
    <row r="227" spans="1:4" ht="11.25">
      <c r="A227" s="29"/>
      <c r="B227" s="29"/>
      <c r="C227" s="29"/>
      <c r="D227" s="29"/>
    </row>
    <row r="228" spans="1:4" ht="11.25">
      <c r="A228" s="29"/>
      <c r="B228" s="29"/>
      <c r="C228" s="29"/>
      <c r="D228" s="29"/>
    </row>
    <row r="229" spans="1:4" ht="11.25">
      <c r="A229" s="29"/>
      <c r="B229" s="29"/>
      <c r="C229" s="29"/>
      <c r="D229" s="29"/>
    </row>
    <row r="230" spans="1:4" ht="11.25">
      <c r="A230" s="29"/>
      <c r="B230" s="29"/>
      <c r="C230" s="29"/>
      <c r="D230" s="29"/>
    </row>
    <row r="231" spans="1:4" ht="11.25">
      <c r="A231" s="29"/>
      <c r="B231" s="29"/>
      <c r="C231" s="29"/>
      <c r="D231" s="29"/>
    </row>
    <row r="232" spans="1:4" ht="11.25">
      <c r="A232" s="29"/>
      <c r="B232" s="29"/>
      <c r="C232" s="29"/>
      <c r="D232" s="29"/>
    </row>
    <row r="233" spans="1:4" ht="11.25">
      <c r="A233" s="29"/>
      <c r="B233" s="29"/>
      <c r="C233" s="29"/>
      <c r="D233" s="29"/>
    </row>
    <row r="234" spans="1:4" ht="11.25">
      <c r="A234" s="29"/>
      <c r="B234" s="29"/>
      <c r="C234" s="29"/>
      <c r="D234" s="29"/>
    </row>
    <row r="235" spans="1:4" ht="11.25">
      <c r="A235" s="29"/>
      <c r="B235" s="29"/>
      <c r="C235" s="29"/>
      <c r="D235" s="29"/>
    </row>
    <row r="236" spans="1:4" ht="11.25">
      <c r="A236" s="29"/>
      <c r="B236" s="29"/>
      <c r="C236" s="29"/>
      <c r="D236" s="29"/>
    </row>
    <row r="237" spans="1:4" ht="11.25">
      <c r="A237" s="29"/>
      <c r="B237" s="29"/>
      <c r="C237" s="29"/>
      <c r="D237" s="29"/>
    </row>
    <row r="238" spans="1:4" ht="11.25">
      <c r="A238" s="29"/>
      <c r="B238" s="29"/>
      <c r="C238" s="29"/>
      <c r="D238" s="29"/>
    </row>
    <row r="239" spans="1:4" ht="11.25">
      <c r="A239" s="29"/>
      <c r="B239" s="29"/>
      <c r="C239" s="29"/>
      <c r="D239" s="29"/>
    </row>
    <row r="240" spans="1:4" ht="11.25">
      <c r="A240" s="29"/>
      <c r="B240" s="29"/>
      <c r="C240" s="29"/>
      <c r="D240" s="29"/>
    </row>
    <row r="241" spans="1:4" ht="11.25">
      <c r="A241" s="29"/>
      <c r="B241" s="29"/>
      <c r="C241" s="29"/>
      <c r="D241" s="29"/>
    </row>
    <row r="242" spans="1:4" ht="11.25">
      <c r="A242" s="29"/>
      <c r="B242" s="29"/>
      <c r="C242" s="29"/>
      <c r="D242" s="29"/>
    </row>
    <row r="243" spans="1:4" ht="11.25">
      <c r="A243" s="29"/>
      <c r="B243" s="29"/>
      <c r="C243" s="29"/>
      <c r="D243" s="29"/>
    </row>
    <row r="244" spans="1:4" ht="11.25">
      <c r="A244" s="29"/>
      <c r="B244" s="29"/>
      <c r="C244" s="29"/>
      <c r="D244" s="29"/>
    </row>
    <row r="245" spans="1:4" ht="11.25">
      <c r="A245" s="29"/>
      <c r="B245" s="29"/>
      <c r="C245" s="29"/>
      <c r="D245" s="29"/>
    </row>
    <row r="246" spans="1:4" ht="11.25">
      <c r="A246" s="29"/>
      <c r="B246" s="29"/>
      <c r="C246" s="29"/>
      <c r="D246" s="29"/>
    </row>
    <row r="247" spans="1:4" ht="11.25">
      <c r="A247" s="29"/>
      <c r="B247" s="29"/>
      <c r="C247" s="29"/>
      <c r="D247" s="29"/>
    </row>
    <row r="248" spans="1:4" ht="11.25">
      <c r="A248" s="29"/>
      <c r="B248" s="29"/>
      <c r="C248" s="29"/>
      <c r="D248" s="29"/>
    </row>
    <row r="249" spans="1:4" ht="11.25">
      <c r="A249" s="29"/>
      <c r="B249" s="29"/>
      <c r="C249" s="29"/>
      <c r="D249" s="29"/>
    </row>
    <row r="250" spans="1:4" ht="11.25">
      <c r="A250" s="29"/>
      <c r="B250" s="29"/>
      <c r="C250" s="29"/>
      <c r="D250" s="29"/>
    </row>
    <row r="251" spans="1:4" ht="11.25">
      <c r="A251" s="29"/>
      <c r="B251" s="29"/>
      <c r="C251" s="29"/>
      <c r="D251" s="29"/>
    </row>
    <row r="252" spans="1:4" ht="11.25">
      <c r="A252" s="29"/>
      <c r="B252" s="29"/>
      <c r="C252" s="29"/>
      <c r="D252" s="29"/>
    </row>
    <row r="253" spans="1:4" ht="11.25">
      <c r="A253" s="29"/>
      <c r="B253" s="29"/>
      <c r="C253" s="29"/>
      <c r="D253" s="29"/>
    </row>
    <row r="254" spans="1:4" ht="11.25">
      <c r="A254" s="29"/>
      <c r="B254" s="29"/>
      <c r="C254" s="29"/>
      <c r="D254" s="29"/>
    </row>
    <row r="255" spans="1:4" ht="11.25">
      <c r="A255" s="29"/>
      <c r="B255" s="29"/>
      <c r="C255" s="29"/>
      <c r="D255" s="29"/>
    </row>
    <row r="256" spans="1:4" ht="11.25">
      <c r="A256" s="29"/>
      <c r="B256" s="29"/>
      <c r="C256" s="29"/>
      <c r="D256" s="29"/>
    </row>
    <row r="257" spans="1:4" ht="11.25">
      <c r="A257" s="29"/>
      <c r="B257" s="29"/>
      <c r="C257" s="29"/>
      <c r="D257" s="29"/>
    </row>
    <row r="258" spans="1:4" ht="11.25">
      <c r="A258" s="29"/>
      <c r="B258" s="29"/>
      <c r="C258" s="29"/>
      <c r="D258" s="29"/>
    </row>
    <row r="259" spans="1:4" ht="11.25">
      <c r="A259" s="29"/>
      <c r="B259" s="29"/>
      <c r="C259" s="29"/>
      <c r="D259" s="29"/>
    </row>
    <row r="260" spans="1:4" ht="11.25">
      <c r="A260" s="29"/>
      <c r="B260" s="29"/>
      <c r="C260" s="29"/>
      <c r="D260" s="29"/>
    </row>
    <row r="261" spans="1:4" ht="11.25">
      <c r="A261" s="29"/>
      <c r="B261" s="29"/>
      <c r="C261" s="29"/>
      <c r="D261" s="29"/>
    </row>
    <row r="262" spans="1:4" ht="11.25">
      <c r="A262" s="29"/>
      <c r="B262" s="29"/>
      <c r="C262" s="29"/>
      <c r="D262" s="29"/>
    </row>
    <row r="263" spans="1:4" ht="11.25">
      <c r="A263" s="29"/>
      <c r="B263" s="29"/>
      <c r="C263" s="29"/>
      <c r="D263" s="29"/>
    </row>
    <row r="264" spans="1:4" ht="11.25">
      <c r="A264" s="29"/>
      <c r="B264" s="29"/>
      <c r="C264" s="29"/>
      <c r="D264" s="29"/>
    </row>
    <row r="265" spans="1:4" ht="11.25">
      <c r="A265" s="29"/>
      <c r="B265" s="29"/>
      <c r="C265" s="29"/>
      <c r="D265" s="29"/>
    </row>
    <row r="266" spans="1:4" ht="11.25">
      <c r="A266" s="29"/>
      <c r="B266" s="29"/>
      <c r="C266" s="29"/>
      <c r="D266" s="29"/>
    </row>
    <row r="267" spans="1:4" ht="11.25">
      <c r="A267" s="29"/>
      <c r="B267" s="29"/>
      <c r="C267" s="29"/>
      <c r="D267" s="29"/>
    </row>
    <row r="268" spans="1:4" ht="11.25">
      <c r="A268" s="29"/>
      <c r="B268" s="29"/>
      <c r="C268" s="29"/>
      <c r="D268" s="29"/>
    </row>
    <row r="269" spans="1:4" ht="11.25">
      <c r="A269" s="29"/>
      <c r="B269" s="29"/>
      <c r="C269" s="29"/>
      <c r="D269" s="29"/>
    </row>
    <row r="270" spans="1:4" ht="11.25">
      <c r="A270" s="29"/>
      <c r="B270" s="29"/>
      <c r="C270" s="29"/>
      <c r="D270" s="29"/>
    </row>
    <row r="271" spans="1:4" ht="11.25">
      <c r="A271" s="29"/>
      <c r="B271" s="29"/>
      <c r="C271" s="29"/>
      <c r="D271" s="29"/>
    </row>
    <row r="272" spans="1:4" ht="11.25">
      <c r="A272" s="29"/>
      <c r="B272" s="29"/>
      <c r="C272" s="29"/>
      <c r="D272" s="29"/>
    </row>
    <row r="273" spans="1:4" ht="11.25">
      <c r="A273" s="29"/>
      <c r="B273" s="29"/>
      <c r="C273" s="29"/>
      <c r="D273" s="29"/>
    </row>
    <row r="274" spans="1:4" ht="11.25">
      <c r="A274" s="29"/>
      <c r="B274" s="29"/>
      <c r="C274" s="29"/>
      <c r="D274" s="29"/>
    </row>
    <row r="275" spans="1:4" ht="11.25">
      <c r="A275" s="29"/>
      <c r="B275" s="29"/>
      <c r="C275" s="29"/>
      <c r="D275" s="29"/>
    </row>
    <row r="276" spans="1:4" ht="11.25">
      <c r="A276" s="29"/>
      <c r="B276" s="29"/>
      <c r="C276" s="29"/>
      <c r="D276" s="29"/>
    </row>
    <row r="277" spans="1:4" ht="11.25">
      <c r="A277" s="29"/>
      <c r="B277" s="29"/>
      <c r="C277" s="29"/>
      <c r="D277" s="29"/>
    </row>
    <row r="278" spans="1:4" ht="11.25">
      <c r="A278" s="29"/>
      <c r="B278" s="29"/>
      <c r="C278" s="29"/>
      <c r="D278" s="29"/>
    </row>
    <row r="279" spans="1:4" ht="11.25">
      <c r="A279" s="29"/>
      <c r="B279" s="29"/>
      <c r="C279" s="29"/>
      <c r="D279" s="29"/>
    </row>
    <row r="280" spans="1:4" ht="11.25">
      <c r="A280" s="29"/>
      <c r="B280" s="29"/>
      <c r="C280" s="29"/>
      <c r="D280" s="29"/>
    </row>
    <row r="281" spans="1:4" ht="11.25">
      <c r="A281" s="29"/>
      <c r="B281" s="29"/>
      <c r="C281" s="29"/>
      <c r="D281" s="29"/>
    </row>
    <row r="282" spans="1:4" ht="11.25">
      <c r="A282" s="29"/>
      <c r="B282" s="29"/>
      <c r="C282" s="29"/>
      <c r="D282" s="29"/>
    </row>
    <row r="283" spans="1:4" ht="11.25">
      <c r="A283" s="29"/>
      <c r="B283" s="29"/>
      <c r="C283" s="29"/>
      <c r="D283" s="29"/>
    </row>
    <row r="284" spans="1:4" ht="11.25">
      <c r="A284" s="29"/>
      <c r="B284" s="29"/>
      <c r="C284" s="29"/>
      <c r="D284" s="29"/>
    </row>
    <row r="285" spans="1:4" ht="11.25">
      <c r="A285" s="29"/>
      <c r="B285" s="29"/>
      <c r="C285" s="29"/>
      <c r="D285" s="29"/>
    </row>
    <row r="286" spans="1:4" ht="11.25">
      <c r="A286" s="29"/>
      <c r="B286" s="29"/>
      <c r="C286" s="29"/>
      <c r="D286" s="29"/>
    </row>
    <row r="287" spans="1:4" ht="11.25">
      <c r="A287" s="29"/>
      <c r="B287" s="29"/>
      <c r="C287" s="29"/>
      <c r="D287" s="29"/>
    </row>
    <row r="288" spans="1:4" ht="11.25">
      <c r="A288" s="29"/>
      <c r="B288" s="29"/>
      <c r="C288" s="29"/>
      <c r="D288" s="29"/>
    </row>
    <row r="289" spans="1:4" ht="11.25">
      <c r="A289" s="29"/>
      <c r="B289" s="29"/>
      <c r="C289" s="29"/>
      <c r="D289" s="29"/>
    </row>
    <row r="290" spans="1:4" ht="11.25">
      <c r="A290" s="29"/>
      <c r="B290" s="29"/>
      <c r="C290" s="29"/>
      <c r="D290" s="29"/>
    </row>
    <row r="291" spans="1:4" ht="11.25">
      <c r="A291" s="29"/>
      <c r="B291" s="29"/>
      <c r="C291" s="29"/>
      <c r="D291" s="29"/>
    </row>
    <row r="292" spans="1:4" ht="11.25">
      <c r="A292" s="29"/>
      <c r="B292" s="29"/>
      <c r="C292" s="29"/>
      <c r="D292" s="29"/>
    </row>
    <row r="293" spans="1:4" ht="11.25">
      <c r="A293" s="29"/>
      <c r="B293" s="29"/>
      <c r="C293" s="29"/>
      <c r="D293" s="29"/>
    </row>
    <row r="294" spans="1:4" ht="11.25">
      <c r="A294" s="29"/>
      <c r="B294" s="29"/>
      <c r="C294" s="29"/>
      <c r="D294" s="29"/>
    </row>
    <row r="295" spans="1:4" ht="11.25">
      <c r="A295" s="29"/>
      <c r="B295" s="29"/>
      <c r="C295" s="29"/>
      <c r="D295" s="29"/>
    </row>
    <row r="296" spans="1:4" ht="11.25">
      <c r="A296" s="29"/>
      <c r="B296" s="29"/>
      <c r="C296" s="29"/>
      <c r="D296" s="29"/>
    </row>
    <row r="297" spans="1:4" ht="11.25">
      <c r="A297" s="29"/>
      <c r="B297" s="29"/>
      <c r="C297" s="29"/>
      <c r="D297" s="29"/>
    </row>
    <row r="298" spans="1:4" ht="11.25">
      <c r="A298" s="29"/>
      <c r="B298" s="29"/>
      <c r="C298" s="29"/>
      <c r="D298" s="29"/>
    </row>
    <row r="299" spans="1:4" ht="11.25">
      <c r="A299" s="29"/>
      <c r="B299" s="29"/>
      <c r="C299" s="29"/>
      <c r="D299" s="29"/>
    </row>
    <row r="300" spans="1:4" ht="11.25">
      <c r="A300" s="29"/>
      <c r="B300" s="29"/>
      <c r="C300" s="29"/>
      <c r="D300" s="29"/>
    </row>
    <row r="301" spans="1:4" ht="11.25">
      <c r="A301" s="29"/>
      <c r="B301" s="29"/>
      <c r="C301" s="29"/>
      <c r="D301" s="29"/>
    </row>
    <row r="302" spans="1:4" ht="11.25">
      <c r="A302" s="29"/>
      <c r="B302" s="29"/>
      <c r="C302" s="29"/>
      <c r="D302" s="29"/>
    </row>
    <row r="303" spans="1:4" ht="11.25">
      <c r="A303" s="29"/>
      <c r="B303" s="29"/>
      <c r="C303" s="29"/>
      <c r="D303" s="29"/>
    </row>
    <row r="304" spans="1:4" ht="11.25">
      <c r="A304" s="29"/>
      <c r="B304" s="29"/>
      <c r="C304" s="29"/>
      <c r="D304" s="29"/>
    </row>
    <row r="305" spans="1:4" ht="11.25">
      <c r="A305" s="29"/>
      <c r="B305" s="29"/>
      <c r="C305" s="29"/>
      <c r="D305" s="29"/>
    </row>
    <row r="306" spans="1:4" ht="11.25">
      <c r="A306" s="29"/>
      <c r="B306" s="29"/>
      <c r="C306" s="29"/>
      <c r="D306" s="29"/>
    </row>
    <row r="307" spans="1:4" ht="11.25">
      <c r="A307" s="29"/>
      <c r="B307" s="29"/>
      <c r="C307" s="29"/>
      <c r="D307" s="29"/>
    </row>
    <row r="308" spans="1:4" ht="11.25">
      <c r="A308" s="29"/>
      <c r="B308" s="29"/>
      <c r="C308" s="29"/>
      <c r="D308" s="29"/>
    </row>
    <row r="309" spans="1:4" ht="11.25">
      <c r="A309" s="29"/>
      <c r="B309" s="29"/>
      <c r="C309" s="29"/>
      <c r="D309" s="29"/>
    </row>
    <row r="310" spans="1:4" ht="11.25">
      <c r="A310" s="29"/>
      <c r="B310" s="29"/>
      <c r="C310" s="29"/>
      <c r="D310" s="29"/>
    </row>
    <row r="311" spans="1:4" ht="11.25">
      <c r="A311" s="29"/>
      <c r="B311" s="29"/>
      <c r="C311" s="29"/>
      <c r="D311" s="29"/>
    </row>
    <row r="312" spans="1:4" ht="11.25">
      <c r="A312" s="29"/>
      <c r="B312" s="29"/>
      <c r="C312" s="29"/>
      <c r="D312" s="29"/>
    </row>
    <row r="313" spans="1:4" ht="11.25">
      <c r="A313" s="29"/>
      <c r="B313" s="29"/>
      <c r="C313" s="29"/>
      <c r="D313" s="29"/>
    </row>
    <row r="314" spans="1:4" ht="11.25">
      <c r="A314" s="29"/>
      <c r="B314" s="29"/>
      <c r="C314" s="29"/>
      <c r="D314" s="29"/>
    </row>
    <row r="315" spans="1:4" ht="11.25">
      <c r="A315" s="29"/>
      <c r="B315" s="29"/>
      <c r="C315" s="29"/>
      <c r="D315" s="29"/>
    </row>
    <row r="316" spans="1:4" ht="11.25">
      <c r="A316" s="29"/>
      <c r="B316" s="29"/>
      <c r="C316" s="29"/>
      <c r="D316" s="29"/>
    </row>
    <row r="317" spans="1:4" ht="11.25">
      <c r="A317" s="29"/>
      <c r="B317" s="29"/>
      <c r="C317" s="29"/>
      <c r="D317" s="29"/>
    </row>
    <row r="318" spans="1:4" ht="11.25">
      <c r="A318" s="29"/>
      <c r="B318" s="29"/>
      <c r="C318" s="29"/>
      <c r="D318" s="29"/>
    </row>
    <row r="319" spans="1:4" ht="11.25">
      <c r="A319" s="29"/>
      <c r="B319" s="29"/>
      <c r="C319" s="29"/>
      <c r="D319" s="29"/>
    </row>
    <row r="320" spans="1:4" ht="11.25">
      <c r="A320" s="29"/>
      <c r="B320" s="29"/>
      <c r="C320" s="29"/>
      <c r="D320" s="29"/>
    </row>
    <row r="321" spans="1:4" ht="11.25">
      <c r="A321" s="29"/>
      <c r="B321" s="29"/>
      <c r="C321" s="29"/>
      <c r="D321" s="29"/>
    </row>
    <row r="322" spans="1:4" ht="11.25">
      <c r="A322" s="29"/>
      <c r="B322" s="29"/>
      <c r="C322" s="29"/>
      <c r="D322" s="29"/>
    </row>
    <row r="323" spans="1:4" ht="11.25">
      <c r="A323" s="29"/>
      <c r="B323" s="29"/>
      <c r="C323" s="29"/>
      <c r="D323" s="29"/>
    </row>
    <row r="324" spans="1:4" ht="11.25">
      <c r="A324" s="7"/>
      <c r="B324" s="7"/>
      <c r="C324" s="7"/>
      <c r="D324" s="7"/>
    </row>
  </sheetData>
  <printOptions/>
  <pageMargins left="0.75" right="0.75" top="0.74" bottom="1" header="0.5" footer="0.5"/>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T111"/>
  <sheetViews>
    <sheetView workbookViewId="0" topLeftCell="A1">
      <selection activeCell="A5" sqref="A5"/>
    </sheetView>
  </sheetViews>
  <sheetFormatPr defaultColWidth="10.625" defaultRowHeight="14.25"/>
  <cols>
    <col min="1" max="1" width="48.75390625" style="381" customWidth="1"/>
    <col min="2" max="2" width="8.125" style="381" customWidth="1"/>
    <col min="3" max="10" width="14.625" style="381" customWidth="1"/>
    <col min="11" max="11" width="14.625" style="381" hidden="1" customWidth="1"/>
    <col min="12" max="13" width="14.625" style="381" customWidth="1"/>
    <col min="14" max="14" width="14.625" style="381" hidden="1" customWidth="1"/>
    <col min="15" max="15" width="14.625" style="381" customWidth="1"/>
    <col min="16" max="16" width="14.625" style="381" hidden="1" customWidth="1"/>
    <col min="17" max="20" width="14.625" style="381" customWidth="1"/>
    <col min="21" max="16384" width="10.625" style="381" customWidth="1"/>
  </cols>
  <sheetData>
    <row r="1" spans="1:20" ht="14.25">
      <c r="A1" s="382"/>
      <c r="B1" s="378"/>
      <c r="C1" s="379"/>
      <c r="D1" s="379"/>
      <c r="E1" s="379"/>
      <c r="F1" s="379"/>
      <c r="G1" s="379"/>
      <c r="H1" s="379"/>
      <c r="I1" s="379"/>
      <c r="J1" s="379"/>
      <c r="K1" s="379"/>
      <c r="L1" s="379"/>
      <c r="M1" s="379"/>
      <c r="N1" s="379"/>
      <c r="O1" s="379"/>
      <c r="P1" s="379"/>
      <c r="Q1" s="379"/>
      <c r="R1" s="379"/>
      <c r="S1" s="379"/>
      <c r="T1" s="379"/>
    </row>
    <row r="2" spans="1:20" ht="14.25">
      <c r="A2" s="382"/>
      <c r="B2" s="378"/>
      <c r="C2" s="379"/>
      <c r="D2" s="379"/>
      <c r="E2" s="379"/>
      <c r="F2" s="379"/>
      <c r="G2" s="379"/>
      <c r="H2" s="379"/>
      <c r="I2" s="379"/>
      <c r="J2" s="379"/>
      <c r="K2" s="379"/>
      <c r="L2" s="379"/>
      <c r="M2" s="379"/>
      <c r="N2" s="379"/>
      <c r="O2" s="379"/>
      <c r="P2" s="379"/>
      <c r="Q2" s="379"/>
      <c r="R2" s="379"/>
      <c r="S2" s="379"/>
      <c r="T2" s="379"/>
    </row>
    <row r="3" spans="1:20" ht="14.25">
      <c r="A3" s="382"/>
      <c r="B3" s="378"/>
      <c r="C3" s="379"/>
      <c r="D3" s="379"/>
      <c r="E3" s="379"/>
      <c r="F3" s="379"/>
      <c r="G3" s="379"/>
      <c r="H3" s="379"/>
      <c r="I3" s="379"/>
      <c r="J3" s="379"/>
      <c r="K3" s="379"/>
      <c r="L3" s="379"/>
      <c r="M3" s="379"/>
      <c r="N3" s="379"/>
      <c r="O3" s="379"/>
      <c r="P3" s="379"/>
      <c r="Q3" s="379"/>
      <c r="R3" s="379"/>
      <c r="S3" s="379"/>
      <c r="T3" s="379"/>
    </row>
    <row r="4" spans="1:20" ht="15">
      <c r="A4" s="382"/>
      <c r="B4" s="383"/>
      <c r="C4" s="482"/>
      <c r="D4" s="482"/>
      <c r="E4" s="379"/>
      <c r="F4" s="379"/>
      <c r="G4" s="379"/>
      <c r="H4" s="379"/>
      <c r="I4" s="379"/>
      <c r="J4" s="379"/>
      <c r="K4" s="379"/>
      <c r="L4" s="379"/>
      <c r="M4" s="379"/>
      <c r="N4" s="379"/>
      <c r="O4" s="379"/>
      <c r="P4" s="379"/>
      <c r="Q4" s="379"/>
      <c r="R4" s="379"/>
      <c r="S4" s="379"/>
      <c r="T4" s="379"/>
    </row>
    <row r="5" spans="1:20" ht="15">
      <c r="A5" s="384"/>
      <c r="B5" s="385"/>
      <c r="C5" s="385"/>
      <c r="D5" s="385"/>
      <c r="E5" s="380"/>
      <c r="F5" s="380"/>
      <c r="G5" s="380"/>
      <c r="H5" s="380"/>
      <c r="I5" s="380"/>
      <c r="J5" s="380"/>
      <c r="K5" s="380"/>
      <c r="L5" s="380"/>
      <c r="M5" s="380"/>
      <c r="N5" s="380"/>
      <c r="O5" s="380"/>
      <c r="P5" s="380"/>
      <c r="Q5" s="380"/>
      <c r="R5" s="380"/>
      <c r="S5" s="380"/>
      <c r="T5" s="380"/>
    </row>
    <row r="6" spans="1:20" ht="15">
      <c r="A6" s="384"/>
      <c r="B6" s="385"/>
      <c r="C6" s="385"/>
      <c r="D6" s="385"/>
      <c r="E6" s="380"/>
      <c r="F6" s="380"/>
      <c r="G6" s="380"/>
      <c r="H6" s="380"/>
      <c r="I6" s="380"/>
      <c r="J6" s="380"/>
      <c r="K6" s="380"/>
      <c r="L6" s="380"/>
      <c r="M6" s="380"/>
      <c r="N6" s="380"/>
      <c r="O6" s="380"/>
      <c r="P6" s="380"/>
      <c r="Q6" s="380"/>
      <c r="R6" s="380"/>
      <c r="S6" s="380"/>
      <c r="T6" s="380"/>
    </row>
    <row r="7" spans="1:20" ht="15">
      <c r="A7" s="384"/>
      <c r="B7" s="385"/>
      <c r="C7" s="385"/>
      <c r="D7" s="385"/>
      <c r="E7" s="380"/>
      <c r="F7" s="380"/>
      <c r="G7" s="380"/>
      <c r="H7" s="380"/>
      <c r="I7" s="380"/>
      <c r="J7" s="380"/>
      <c r="K7" s="380"/>
      <c r="L7" s="380"/>
      <c r="M7" s="380"/>
      <c r="N7" s="380"/>
      <c r="O7" s="380"/>
      <c r="P7" s="380"/>
      <c r="Q7" s="380"/>
      <c r="R7" s="380"/>
      <c r="S7" s="380"/>
      <c r="T7" s="380"/>
    </row>
    <row r="8" spans="1:20" ht="15">
      <c r="A8" s="384"/>
      <c r="B8" s="385"/>
      <c r="C8" s="385"/>
      <c r="D8" s="385"/>
      <c r="E8" s="380"/>
      <c r="F8" s="380"/>
      <c r="G8" s="380"/>
      <c r="H8" s="380"/>
      <c r="I8" s="380"/>
      <c r="J8" s="380"/>
      <c r="K8" s="380"/>
      <c r="L8" s="380"/>
      <c r="M8" s="380"/>
      <c r="N8" s="380"/>
      <c r="O8" s="380"/>
      <c r="P8" s="380"/>
      <c r="Q8" s="380"/>
      <c r="R8" s="380"/>
      <c r="S8" s="380"/>
      <c r="T8" s="380"/>
    </row>
    <row r="9" spans="1:20" ht="15">
      <c r="A9" s="438" t="s">
        <v>457</v>
      </c>
      <c r="B9" s="386"/>
      <c r="C9" s="385" t="s">
        <v>90</v>
      </c>
      <c r="D9" s="385" t="s">
        <v>90</v>
      </c>
      <c r="E9" s="385" t="s">
        <v>91</v>
      </c>
      <c r="F9" s="385" t="s">
        <v>92</v>
      </c>
      <c r="G9" s="385" t="s">
        <v>90</v>
      </c>
      <c r="H9" s="385" t="s">
        <v>90</v>
      </c>
      <c r="I9" s="385" t="s">
        <v>97</v>
      </c>
      <c r="J9" s="385" t="s">
        <v>93</v>
      </c>
      <c r="K9" s="385" t="s">
        <v>94</v>
      </c>
      <c r="L9" s="385" t="s">
        <v>95</v>
      </c>
      <c r="M9" s="385" t="s">
        <v>96</v>
      </c>
      <c r="N9" s="385" t="s">
        <v>97</v>
      </c>
      <c r="O9" s="385" t="s">
        <v>98</v>
      </c>
      <c r="P9" s="385" t="s">
        <v>90</v>
      </c>
      <c r="Q9" s="385" t="s">
        <v>100</v>
      </c>
      <c r="R9" s="385" t="s">
        <v>406</v>
      </c>
      <c r="S9" s="385" t="s">
        <v>99</v>
      </c>
      <c r="T9" s="385"/>
    </row>
    <row r="10" spans="1:20" ht="15">
      <c r="A10" s="438"/>
      <c r="B10" s="386"/>
      <c r="C10" s="385" t="s">
        <v>101</v>
      </c>
      <c r="D10" s="385" t="s">
        <v>102</v>
      </c>
      <c r="E10" s="385" t="s">
        <v>103</v>
      </c>
      <c r="F10" s="385" t="s">
        <v>104</v>
      </c>
      <c r="G10" s="385" t="s">
        <v>101</v>
      </c>
      <c r="H10" s="385" t="s">
        <v>102</v>
      </c>
      <c r="I10" s="385" t="s">
        <v>307</v>
      </c>
      <c r="J10" s="385" t="s">
        <v>105</v>
      </c>
      <c r="K10" s="385" t="s">
        <v>106</v>
      </c>
      <c r="L10" s="385" t="s">
        <v>107</v>
      </c>
      <c r="M10" s="385" t="s">
        <v>108</v>
      </c>
      <c r="N10" s="385" t="s">
        <v>482</v>
      </c>
      <c r="O10" s="385" t="s">
        <v>109</v>
      </c>
      <c r="P10" s="385" t="s">
        <v>110</v>
      </c>
      <c r="Q10" s="385" t="s">
        <v>112</v>
      </c>
      <c r="R10" s="385" t="s">
        <v>407</v>
      </c>
      <c r="S10" s="385" t="s">
        <v>111</v>
      </c>
      <c r="T10" s="385" t="s">
        <v>29</v>
      </c>
    </row>
    <row r="11" spans="1:20" ht="15">
      <c r="A11" s="438"/>
      <c r="B11" s="386"/>
      <c r="C11" s="385" t="s">
        <v>113</v>
      </c>
      <c r="D11" s="385" t="s">
        <v>114</v>
      </c>
      <c r="E11" s="385"/>
      <c r="F11" s="385" t="s">
        <v>114</v>
      </c>
      <c r="G11" s="385" t="s">
        <v>115</v>
      </c>
      <c r="H11" s="385" t="s">
        <v>114</v>
      </c>
      <c r="I11" s="385" t="s">
        <v>308</v>
      </c>
      <c r="J11" s="385" t="s">
        <v>103</v>
      </c>
      <c r="K11" s="385" t="s">
        <v>116</v>
      </c>
      <c r="L11" s="385" t="s">
        <v>104</v>
      </c>
      <c r="M11" s="385" t="s">
        <v>117</v>
      </c>
      <c r="N11" s="385" t="s">
        <v>106</v>
      </c>
      <c r="O11" s="385" t="s">
        <v>106</v>
      </c>
      <c r="P11" s="385" t="s">
        <v>256</v>
      </c>
      <c r="Q11" s="385" t="s">
        <v>114</v>
      </c>
      <c r="R11" s="385" t="s">
        <v>408</v>
      </c>
      <c r="S11" s="385"/>
      <c r="T11" s="385"/>
    </row>
    <row r="12" spans="1:20" ht="15">
      <c r="A12" s="387"/>
      <c r="B12" s="386"/>
      <c r="C12" s="385" t="s">
        <v>118</v>
      </c>
      <c r="D12" s="385" t="s">
        <v>113</v>
      </c>
      <c r="E12" s="385"/>
      <c r="F12" s="385"/>
      <c r="G12" s="385" t="s">
        <v>119</v>
      </c>
      <c r="H12" s="385" t="s">
        <v>115</v>
      </c>
      <c r="I12" s="385" t="s">
        <v>309</v>
      </c>
      <c r="J12" s="385"/>
      <c r="K12" s="385" t="s">
        <v>372</v>
      </c>
      <c r="L12" s="385"/>
      <c r="M12" s="385" t="s">
        <v>104</v>
      </c>
      <c r="N12" s="385"/>
      <c r="O12" s="385"/>
      <c r="P12" s="385" t="s">
        <v>104</v>
      </c>
      <c r="Q12" s="385"/>
      <c r="R12" s="385" t="s">
        <v>111</v>
      </c>
      <c r="S12" s="385"/>
      <c r="T12" s="385"/>
    </row>
    <row r="13" spans="1:20" ht="15">
      <c r="A13" s="387" t="s">
        <v>132</v>
      </c>
      <c r="B13" s="386"/>
      <c r="C13" s="385"/>
      <c r="D13" s="385" t="s">
        <v>118</v>
      </c>
      <c r="E13" s="385"/>
      <c r="F13" s="385"/>
      <c r="G13" s="385"/>
      <c r="H13" s="385" t="s">
        <v>119</v>
      </c>
      <c r="I13" s="385" t="s">
        <v>310</v>
      </c>
      <c r="J13" s="385"/>
      <c r="K13" s="385"/>
      <c r="L13" s="385"/>
      <c r="M13" s="385"/>
      <c r="N13" s="385"/>
      <c r="O13" s="385"/>
      <c r="P13" s="385"/>
      <c r="Q13" s="385"/>
      <c r="R13" s="385"/>
      <c r="S13" s="385"/>
      <c r="T13" s="385"/>
    </row>
    <row r="14" spans="1:20" ht="14.25">
      <c r="A14" s="384"/>
      <c r="B14" s="388"/>
      <c r="C14" s="384"/>
      <c r="D14" s="384"/>
      <c r="E14" s="384"/>
      <c r="F14" s="384"/>
      <c r="G14" s="388"/>
      <c r="H14" s="384"/>
      <c r="I14" s="384"/>
      <c r="J14" s="384"/>
      <c r="K14" s="384"/>
      <c r="L14" s="384"/>
      <c r="M14" s="384"/>
      <c r="N14" s="388"/>
      <c r="O14" s="384"/>
      <c r="P14" s="384"/>
      <c r="Q14" s="384"/>
      <c r="R14" s="384"/>
      <c r="S14" s="384"/>
      <c r="T14" s="384"/>
    </row>
    <row r="15" spans="1:20" ht="14.25">
      <c r="A15" s="384"/>
      <c r="B15" s="380"/>
      <c r="C15" s="380"/>
      <c r="D15" s="380"/>
      <c r="E15" s="380"/>
      <c r="F15" s="380"/>
      <c r="G15" s="380"/>
      <c r="H15" s="380"/>
      <c r="I15" s="380"/>
      <c r="J15" s="380"/>
      <c r="K15" s="380"/>
      <c r="L15" s="380"/>
      <c r="M15" s="380"/>
      <c r="N15" s="380"/>
      <c r="O15" s="380"/>
      <c r="P15" s="380"/>
      <c r="Q15" s="380"/>
      <c r="R15" s="380"/>
      <c r="S15" s="380"/>
      <c r="T15" s="380"/>
    </row>
    <row r="16" spans="1:20" s="394" customFormat="1" ht="15">
      <c r="A16" s="389" t="s">
        <v>458</v>
      </c>
      <c r="B16" s="390"/>
      <c r="C16" s="391">
        <v>46</v>
      </c>
      <c r="D16" s="392">
        <v>635418</v>
      </c>
      <c r="E16" s="393">
        <v>-96300</v>
      </c>
      <c r="F16" s="392">
        <v>13243</v>
      </c>
      <c r="G16" s="393">
        <v>119</v>
      </c>
      <c r="H16" s="392">
        <v>393319</v>
      </c>
      <c r="I16" s="395">
        <v>2191</v>
      </c>
      <c r="J16" s="392">
        <v>215305</v>
      </c>
      <c r="K16" s="393">
        <v>0</v>
      </c>
      <c r="L16" s="393">
        <v>18355</v>
      </c>
      <c r="M16" s="392">
        <v>50307</v>
      </c>
      <c r="N16" s="393">
        <v>0</v>
      </c>
      <c r="O16" s="392">
        <v>18593</v>
      </c>
      <c r="P16" s="392"/>
      <c r="Q16" s="393">
        <v>-24104</v>
      </c>
      <c r="R16" s="392">
        <v>1226492</v>
      </c>
      <c r="S16" s="393">
        <v>285601</v>
      </c>
      <c r="T16" s="392">
        <v>1512093</v>
      </c>
    </row>
    <row r="17" spans="1:20" ht="15">
      <c r="A17" s="389"/>
      <c r="B17" s="380"/>
      <c r="C17" s="396"/>
      <c r="D17" s="397"/>
      <c r="E17" s="398"/>
      <c r="F17" s="397"/>
      <c r="G17" s="398"/>
      <c r="H17" s="397"/>
      <c r="I17" s="384"/>
      <c r="J17" s="397"/>
      <c r="K17" s="398"/>
      <c r="L17" s="398"/>
      <c r="M17" s="397"/>
      <c r="N17" s="398"/>
      <c r="O17" s="397"/>
      <c r="P17" s="397"/>
      <c r="Q17" s="398"/>
      <c r="R17" s="397"/>
      <c r="S17" s="398"/>
      <c r="T17" s="397"/>
    </row>
    <row r="18" spans="1:20" ht="15">
      <c r="A18" s="389"/>
      <c r="B18" s="380"/>
      <c r="C18" s="396"/>
      <c r="D18" s="397"/>
      <c r="E18" s="398"/>
      <c r="F18" s="397"/>
      <c r="G18" s="398"/>
      <c r="H18" s="397"/>
      <c r="I18" s="384"/>
      <c r="J18" s="397"/>
      <c r="K18" s="398"/>
      <c r="L18" s="398"/>
      <c r="M18" s="397"/>
      <c r="N18" s="398"/>
      <c r="O18" s="397"/>
      <c r="P18" s="397"/>
      <c r="Q18" s="398"/>
      <c r="R18" s="397"/>
      <c r="S18" s="398"/>
      <c r="T18" s="397"/>
    </row>
    <row r="19" spans="1:20" ht="14.25">
      <c r="A19" s="439" t="s">
        <v>88</v>
      </c>
      <c r="B19" s="380"/>
      <c r="C19" s="400"/>
      <c r="D19" s="401"/>
      <c r="E19" s="402"/>
      <c r="F19" s="401"/>
      <c r="G19" s="402"/>
      <c r="H19" s="401"/>
      <c r="I19" s="403"/>
      <c r="J19" s="401"/>
      <c r="K19" s="402"/>
      <c r="L19" s="402"/>
      <c r="M19" s="401"/>
      <c r="N19" s="402"/>
      <c r="O19" s="401"/>
      <c r="P19" s="401"/>
      <c r="Q19" s="402"/>
      <c r="R19" s="401"/>
      <c r="S19" s="402"/>
      <c r="T19" s="401"/>
    </row>
    <row r="20" spans="1:20" ht="14.25">
      <c r="A20" s="439" t="s">
        <v>347</v>
      </c>
      <c r="B20" s="380"/>
      <c r="C20" s="396"/>
      <c r="D20" s="397"/>
      <c r="E20" s="398"/>
      <c r="F20" s="397"/>
      <c r="G20" s="398"/>
      <c r="H20" s="397"/>
      <c r="I20" s="384"/>
      <c r="J20" s="397"/>
      <c r="K20" s="398"/>
      <c r="L20" s="398"/>
      <c r="M20" s="397"/>
      <c r="N20" s="398"/>
      <c r="O20" s="397"/>
      <c r="P20" s="397"/>
      <c r="Q20" s="398"/>
      <c r="R20" s="397"/>
      <c r="S20" s="398"/>
      <c r="T20" s="397"/>
    </row>
    <row r="21" spans="1:20" ht="14.25">
      <c r="A21" s="439" t="s">
        <v>250</v>
      </c>
      <c r="B21" s="380"/>
      <c r="C21" s="396"/>
      <c r="D21" s="397"/>
      <c r="E21" s="398"/>
      <c r="F21" s="397"/>
      <c r="G21" s="398"/>
      <c r="H21" s="397"/>
      <c r="I21" s="384"/>
      <c r="J21" s="397"/>
      <c r="K21" s="398"/>
      <c r="L21" s="398"/>
      <c r="M21" s="397"/>
      <c r="N21" s="398"/>
      <c r="O21" s="397"/>
      <c r="P21" s="397"/>
      <c r="Q21" s="398"/>
      <c r="R21" s="397"/>
      <c r="S21" s="398"/>
      <c r="T21" s="397"/>
    </row>
    <row r="22" spans="1:20" ht="14.25">
      <c r="A22" s="439" t="s">
        <v>252</v>
      </c>
      <c r="B22" s="380"/>
      <c r="C22" s="404"/>
      <c r="D22" s="405"/>
      <c r="E22" s="406"/>
      <c r="F22" s="405"/>
      <c r="G22" s="406"/>
      <c r="H22" s="405"/>
      <c r="I22" s="407"/>
      <c r="J22" s="405"/>
      <c r="K22" s="406"/>
      <c r="L22" s="406"/>
      <c r="M22" s="405"/>
      <c r="N22" s="406"/>
      <c r="O22" s="405"/>
      <c r="P22" s="405"/>
      <c r="Q22" s="406"/>
      <c r="R22" s="405"/>
      <c r="S22" s="406"/>
      <c r="T22" s="405"/>
    </row>
    <row r="23" spans="1:20" ht="14.25">
      <c r="A23" s="439" t="s">
        <v>459</v>
      </c>
      <c r="B23" s="380"/>
      <c r="C23" s="396"/>
      <c r="D23" s="397"/>
      <c r="E23" s="398"/>
      <c r="F23" s="397"/>
      <c r="G23" s="398"/>
      <c r="H23" s="397"/>
      <c r="I23" s="384"/>
      <c r="J23" s="397"/>
      <c r="K23" s="398"/>
      <c r="L23" s="398"/>
      <c r="M23" s="397"/>
      <c r="N23" s="398"/>
      <c r="O23" s="397"/>
      <c r="P23" s="397"/>
      <c r="Q23" s="398"/>
      <c r="R23" s="397"/>
      <c r="S23" s="398"/>
      <c r="T23" s="397"/>
    </row>
    <row r="24" spans="1:20" ht="14.25">
      <c r="A24" s="439"/>
      <c r="B24" s="380"/>
      <c r="C24" s="396"/>
      <c r="D24" s="397"/>
      <c r="E24" s="398"/>
      <c r="F24" s="397"/>
      <c r="G24" s="398"/>
      <c r="H24" s="397"/>
      <c r="I24" s="384"/>
      <c r="J24" s="397"/>
      <c r="K24" s="398"/>
      <c r="L24" s="398"/>
      <c r="M24" s="397"/>
      <c r="N24" s="398"/>
      <c r="O24" s="397"/>
      <c r="P24" s="397"/>
      <c r="Q24" s="398"/>
      <c r="R24" s="397"/>
      <c r="S24" s="398"/>
      <c r="T24" s="397"/>
    </row>
    <row r="25" spans="1:20" ht="14.25">
      <c r="A25" s="439" t="s">
        <v>311</v>
      </c>
      <c r="B25" s="380"/>
      <c r="C25" s="396"/>
      <c r="D25" s="397"/>
      <c r="E25" s="398"/>
      <c r="F25" s="397"/>
      <c r="G25" s="398"/>
      <c r="H25" s="397"/>
      <c r="I25" s="384"/>
      <c r="J25" s="397"/>
      <c r="K25" s="398"/>
      <c r="L25" s="398"/>
      <c r="M25" s="397"/>
      <c r="N25" s="398"/>
      <c r="O25" s="397"/>
      <c r="P25" s="397"/>
      <c r="Q25" s="398"/>
      <c r="R25" s="397"/>
      <c r="S25" s="398"/>
      <c r="T25" s="397"/>
    </row>
    <row r="26" spans="1:20" ht="14.25">
      <c r="A26" s="439" t="s">
        <v>312</v>
      </c>
      <c r="B26" s="380"/>
      <c r="C26" s="396"/>
      <c r="D26" s="397"/>
      <c r="E26" s="398"/>
      <c r="F26" s="397"/>
      <c r="G26" s="398"/>
      <c r="H26" s="397"/>
      <c r="I26" s="384"/>
      <c r="J26" s="397"/>
      <c r="K26" s="398"/>
      <c r="L26" s="398"/>
      <c r="M26" s="397"/>
      <c r="N26" s="398"/>
      <c r="O26" s="397"/>
      <c r="P26" s="397"/>
      <c r="Q26" s="398"/>
      <c r="R26" s="397"/>
      <c r="S26" s="398"/>
      <c r="T26" s="397"/>
    </row>
    <row r="27" spans="1:20" ht="14.25">
      <c r="A27" s="439" t="s">
        <v>348</v>
      </c>
      <c r="B27" s="380"/>
      <c r="C27" s="396"/>
      <c r="D27" s="397"/>
      <c r="E27" s="398"/>
      <c r="F27" s="397"/>
      <c r="G27" s="398"/>
      <c r="H27" s="397"/>
      <c r="I27" s="384"/>
      <c r="J27" s="397"/>
      <c r="K27" s="398"/>
      <c r="L27" s="398"/>
      <c r="M27" s="397"/>
      <c r="N27" s="398"/>
      <c r="O27" s="397"/>
      <c r="P27" s="397"/>
      <c r="Q27" s="398"/>
      <c r="R27" s="397"/>
      <c r="S27" s="398"/>
      <c r="T27" s="397"/>
    </row>
    <row r="28" spans="1:20" ht="14.25">
      <c r="A28" s="439" t="s">
        <v>349</v>
      </c>
      <c r="B28" s="380"/>
      <c r="C28" s="396"/>
      <c r="D28" s="397"/>
      <c r="E28" s="398"/>
      <c r="F28" s="397"/>
      <c r="G28" s="398"/>
      <c r="H28" s="397"/>
      <c r="I28" s="384"/>
      <c r="J28" s="397"/>
      <c r="K28" s="398"/>
      <c r="L28" s="398"/>
      <c r="M28" s="397"/>
      <c r="N28" s="398"/>
      <c r="O28" s="397"/>
      <c r="P28" s="397"/>
      <c r="Q28" s="398"/>
      <c r="R28" s="397"/>
      <c r="S28" s="398"/>
      <c r="T28" s="397"/>
    </row>
    <row r="29" spans="1:20" ht="14.25">
      <c r="A29" s="439" t="s">
        <v>253</v>
      </c>
      <c r="B29" s="380"/>
      <c r="C29" s="396"/>
      <c r="D29" s="397"/>
      <c r="E29" s="398"/>
      <c r="F29" s="397"/>
      <c r="G29" s="398"/>
      <c r="H29" s="397"/>
      <c r="I29" s="384"/>
      <c r="J29" s="397"/>
      <c r="K29" s="398"/>
      <c r="L29" s="398"/>
      <c r="M29" s="397"/>
      <c r="N29" s="398"/>
      <c r="O29" s="397"/>
      <c r="P29" s="397"/>
      <c r="Q29" s="398"/>
      <c r="R29" s="397"/>
      <c r="S29" s="398"/>
      <c r="T29" s="397"/>
    </row>
    <row r="30" spans="1:20" ht="14.25">
      <c r="A30" s="439" t="s">
        <v>350</v>
      </c>
      <c r="B30" s="380"/>
      <c r="C30" s="396"/>
      <c r="D30" s="397"/>
      <c r="E30" s="398"/>
      <c r="F30" s="397"/>
      <c r="G30" s="398"/>
      <c r="H30" s="397"/>
      <c r="I30" s="384"/>
      <c r="J30" s="397"/>
      <c r="K30" s="398"/>
      <c r="L30" s="398"/>
      <c r="M30" s="397"/>
      <c r="N30" s="398"/>
      <c r="O30" s="397"/>
      <c r="P30" s="397"/>
      <c r="Q30" s="398"/>
      <c r="R30" s="397"/>
      <c r="S30" s="398"/>
      <c r="T30" s="397"/>
    </row>
    <row r="31" spans="1:20" ht="14.25">
      <c r="A31" s="439" t="s">
        <v>410</v>
      </c>
      <c r="B31" s="380"/>
      <c r="C31" s="396"/>
      <c r="D31" s="397"/>
      <c r="E31" s="398"/>
      <c r="F31" s="397"/>
      <c r="G31" s="398"/>
      <c r="H31" s="397"/>
      <c r="I31" s="384"/>
      <c r="J31" s="397"/>
      <c r="K31" s="398"/>
      <c r="L31" s="398"/>
      <c r="M31" s="397"/>
      <c r="N31" s="398"/>
      <c r="O31" s="397"/>
      <c r="P31" s="397"/>
      <c r="Q31" s="398"/>
      <c r="R31" s="397"/>
      <c r="S31" s="398"/>
      <c r="T31" s="397"/>
    </row>
    <row r="32" spans="1:20" ht="14.25">
      <c r="A32" s="439" t="s">
        <v>182</v>
      </c>
      <c r="B32" s="380"/>
      <c r="C32" s="396"/>
      <c r="D32" s="397"/>
      <c r="E32" s="398"/>
      <c r="F32" s="397"/>
      <c r="G32" s="398"/>
      <c r="H32" s="397"/>
      <c r="I32" s="384"/>
      <c r="J32" s="397"/>
      <c r="K32" s="398"/>
      <c r="L32" s="398"/>
      <c r="M32" s="397"/>
      <c r="N32" s="398"/>
      <c r="O32" s="397"/>
      <c r="P32" s="397"/>
      <c r="Q32" s="398"/>
      <c r="R32" s="397"/>
      <c r="S32" s="398"/>
      <c r="T32" s="397"/>
    </row>
    <row r="33" spans="1:20" ht="14.25">
      <c r="A33" s="439" t="s">
        <v>460</v>
      </c>
      <c r="B33" s="380"/>
      <c r="C33" s="396"/>
      <c r="D33" s="397"/>
      <c r="E33" s="398"/>
      <c r="F33" s="397"/>
      <c r="G33" s="398"/>
      <c r="H33" s="397"/>
      <c r="I33" s="384"/>
      <c r="J33" s="397"/>
      <c r="K33" s="398"/>
      <c r="L33" s="398"/>
      <c r="M33" s="397"/>
      <c r="N33" s="398"/>
      <c r="O33" s="397"/>
      <c r="P33" s="397"/>
      <c r="Q33" s="398"/>
      <c r="R33" s="397"/>
      <c r="S33" s="398"/>
      <c r="T33" s="397"/>
    </row>
    <row r="34" spans="1:20" ht="14.25">
      <c r="A34" s="439" t="s">
        <v>460</v>
      </c>
      <c r="B34" s="380"/>
      <c r="C34" s="396"/>
      <c r="D34" s="397"/>
      <c r="E34" s="398"/>
      <c r="F34" s="397"/>
      <c r="G34" s="398"/>
      <c r="H34" s="397"/>
      <c r="I34" s="384"/>
      <c r="J34" s="397"/>
      <c r="K34" s="398"/>
      <c r="L34" s="398"/>
      <c r="M34" s="397"/>
      <c r="N34" s="398"/>
      <c r="O34" s="397"/>
      <c r="P34" s="397"/>
      <c r="Q34" s="398"/>
      <c r="R34" s="397"/>
      <c r="S34" s="398"/>
      <c r="T34" s="397"/>
    </row>
    <row r="35" spans="1:20" ht="14.25">
      <c r="A35" s="439" t="s">
        <v>313</v>
      </c>
      <c r="B35" s="380"/>
      <c r="C35" s="396"/>
      <c r="D35" s="397"/>
      <c r="E35" s="398"/>
      <c r="F35" s="397"/>
      <c r="G35" s="398"/>
      <c r="H35" s="397"/>
      <c r="I35" s="384"/>
      <c r="J35" s="397"/>
      <c r="K35" s="398"/>
      <c r="L35" s="398"/>
      <c r="M35" s="397"/>
      <c r="N35" s="398"/>
      <c r="O35" s="397"/>
      <c r="P35" s="397"/>
      <c r="Q35" s="398"/>
      <c r="R35" s="397"/>
      <c r="S35" s="398"/>
      <c r="T35" s="397"/>
    </row>
    <row r="36" spans="1:20" ht="14.25">
      <c r="A36" s="439" t="s">
        <v>254</v>
      </c>
      <c r="B36" s="380"/>
      <c r="C36" s="396"/>
      <c r="D36" s="397"/>
      <c r="E36" s="398"/>
      <c r="F36" s="397"/>
      <c r="G36" s="398"/>
      <c r="H36" s="397"/>
      <c r="I36" s="384"/>
      <c r="J36" s="397"/>
      <c r="K36" s="398"/>
      <c r="L36" s="398"/>
      <c r="M36" s="397"/>
      <c r="N36" s="398"/>
      <c r="O36" s="397"/>
      <c r="P36" s="397"/>
      <c r="Q36" s="398"/>
      <c r="R36" s="397"/>
      <c r="S36" s="398"/>
      <c r="T36" s="397"/>
    </row>
    <row r="37" spans="1:20" ht="14.25">
      <c r="A37" s="439" t="s">
        <v>351</v>
      </c>
      <c r="B37" s="380"/>
      <c r="C37" s="396"/>
      <c r="D37" s="397"/>
      <c r="E37" s="398"/>
      <c r="F37" s="397"/>
      <c r="G37" s="398"/>
      <c r="H37" s="397"/>
      <c r="I37" s="384"/>
      <c r="J37" s="397"/>
      <c r="K37" s="398"/>
      <c r="L37" s="398"/>
      <c r="M37" s="397"/>
      <c r="N37" s="398"/>
      <c r="O37" s="397"/>
      <c r="P37" s="397"/>
      <c r="Q37" s="398"/>
      <c r="R37" s="397"/>
      <c r="S37" s="398"/>
      <c r="T37" s="397"/>
    </row>
    <row r="38" spans="1:20" ht="15">
      <c r="A38" s="389"/>
      <c r="B38" s="380"/>
      <c r="C38" s="396"/>
      <c r="D38" s="397"/>
      <c r="E38" s="398"/>
      <c r="F38" s="397"/>
      <c r="G38" s="398"/>
      <c r="H38" s="397"/>
      <c r="I38" s="384"/>
      <c r="J38" s="397"/>
      <c r="K38" s="398"/>
      <c r="L38" s="398"/>
      <c r="M38" s="397"/>
      <c r="N38" s="398"/>
      <c r="O38" s="397"/>
      <c r="P38" s="397"/>
      <c r="Q38" s="398"/>
      <c r="R38" s="397"/>
      <c r="S38" s="398"/>
      <c r="T38" s="397"/>
    </row>
    <row r="39" spans="1:20" s="394" customFormat="1" ht="15.75" thickBot="1">
      <c r="A39" s="389" t="s">
        <v>452</v>
      </c>
      <c r="B39" s="390"/>
      <c r="C39" s="408"/>
      <c r="D39" s="409"/>
      <c r="E39" s="410"/>
      <c r="F39" s="409"/>
      <c r="G39" s="410"/>
      <c r="H39" s="409"/>
      <c r="I39" s="411"/>
      <c r="J39" s="409"/>
      <c r="K39" s="410"/>
      <c r="L39" s="410"/>
      <c r="M39" s="409"/>
      <c r="N39" s="410"/>
      <c r="O39" s="409"/>
      <c r="P39" s="409"/>
      <c r="Q39" s="410"/>
      <c r="R39" s="409"/>
      <c r="S39" s="410"/>
      <c r="T39" s="409"/>
    </row>
    <row r="40" spans="1:20" ht="15.75" thickTop="1">
      <c r="A40" s="389"/>
      <c r="B40" s="380"/>
      <c r="C40" s="396"/>
      <c r="D40" s="397"/>
      <c r="E40" s="398"/>
      <c r="F40" s="397"/>
      <c r="G40" s="398"/>
      <c r="H40" s="397"/>
      <c r="I40" s="384"/>
      <c r="J40" s="397"/>
      <c r="K40" s="398"/>
      <c r="L40" s="398"/>
      <c r="M40" s="397"/>
      <c r="N40" s="398"/>
      <c r="O40" s="397"/>
      <c r="P40" s="397"/>
      <c r="Q40" s="398"/>
      <c r="R40" s="397"/>
      <c r="S40" s="398"/>
      <c r="T40" s="397"/>
    </row>
    <row r="41" spans="1:20" ht="15">
      <c r="A41" s="389"/>
      <c r="B41" s="380"/>
      <c r="C41" s="396"/>
      <c r="D41" s="397"/>
      <c r="E41" s="398"/>
      <c r="F41" s="397"/>
      <c r="G41" s="398"/>
      <c r="H41" s="397"/>
      <c r="I41" s="384"/>
      <c r="J41" s="397"/>
      <c r="K41" s="398"/>
      <c r="L41" s="398"/>
      <c r="M41" s="397"/>
      <c r="N41" s="398"/>
      <c r="O41" s="397"/>
      <c r="P41" s="397"/>
      <c r="Q41" s="398"/>
      <c r="R41" s="397"/>
      <c r="S41" s="398"/>
      <c r="T41" s="397"/>
    </row>
    <row r="42" spans="1:20" ht="15">
      <c r="A42" s="389" t="s">
        <v>483</v>
      </c>
      <c r="B42" s="380"/>
      <c r="C42" s="396"/>
      <c r="D42" s="397"/>
      <c r="E42" s="398"/>
      <c r="F42" s="397"/>
      <c r="G42" s="398"/>
      <c r="H42" s="397"/>
      <c r="I42" s="384"/>
      <c r="J42" s="397"/>
      <c r="K42" s="398"/>
      <c r="L42" s="398"/>
      <c r="M42" s="397"/>
      <c r="N42" s="398"/>
      <c r="O42" s="397"/>
      <c r="P42" s="397"/>
      <c r="Q42" s="398"/>
      <c r="R42" s="397"/>
      <c r="S42" s="398"/>
      <c r="T42" s="397"/>
    </row>
    <row r="43" spans="1:20" ht="14.25">
      <c r="A43" s="439" t="s">
        <v>88</v>
      </c>
      <c r="B43" s="380"/>
      <c r="C43" s="400">
        <v>0</v>
      </c>
      <c r="D43" s="401">
        <v>0</v>
      </c>
      <c r="E43" s="402">
        <v>0</v>
      </c>
      <c r="F43" s="401">
        <v>0</v>
      </c>
      <c r="G43" s="402">
        <v>0</v>
      </c>
      <c r="H43" s="401">
        <v>0</v>
      </c>
      <c r="I43" s="403">
        <v>0</v>
      </c>
      <c r="J43" s="401">
        <v>-52690</v>
      </c>
      <c r="K43" s="402">
        <v>0</v>
      </c>
      <c r="L43" s="402">
        <v>0</v>
      </c>
      <c r="M43" s="401">
        <v>0</v>
      </c>
      <c r="N43" s="402">
        <v>0</v>
      </c>
      <c r="O43" s="401">
        <v>-93172</v>
      </c>
      <c r="P43" s="401">
        <v>0</v>
      </c>
      <c r="Q43" s="402">
        <v>0</v>
      </c>
      <c r="R43" s="401">
        <v>-145862</v>
      </c>
      <c r="S43" s="402">
        <v>-38985</v>
      </c>
      <c r="T43" s="401">
        <v>-184847</v>
      </c>
    </row>
    <row r="44" spans="1:20" ht="14.25">
      <c r="A44" s="439" t="s">
        <v>484</v>
      </c>
      <c r="B44" s="380"/>
      <c r="C44" s="396">
        <v>0</v>
      </c>
      <c r="D44" s="397">
        <v>0</v>
      </c>
      <c r="E44" s="398">
        <v>0</v>
      </c>
      <c r="F44" s="397">
        <v>0</v>
      </c>
      <c r="G44" s="398">
        <v>0</v>
      </c>
      <c r="H44" s="397">
        <v>0</v>
      </c>
      <c r="I44" s="384">
        <v>0</v>
      </c>
      <c r="J44" s="397">
        <v>0</v>
      </c>
      <c r="K44" s="398">
        <v>0</v>
      </c>
      <c r="L44" s="398">
        <v>0</v>
      </c>
      <c r="M44" s="397">
        <v>0</v>
      </c>
      <c r="N44" s="398">
        <v>0</v>
      </c>
      <c r="O44" s="397">
        <v>0</v>
      </c>
      <c r="P44" s="397">
        <v>0</v>
      </c>
      <c r="Q44" s="398">
        <v>340319</v>
      </c>
      <c r="R44" s="397">
        <v>340319</v>
      </c>
      <c r="S44" s="398">
        <v>9054</v>
      </c>
      <c r="T44" s="397">
        <v>349373</v>
      </c>
    </row>
    <row r="45" spans="1:20" ht="14.25">
      <c r="A45" s="439" t="s">
        <v>252</v>
      </c>
      <c r="B45" s="380"/>
      <c r="C45" s="396">
        <v>0</v>
      </c>
      <c r="D45" s="397">
        <v>0</v>
      </c>
      <c r="E45" s="398">
        <v>0</v>
      </c>
      <c r="F45" s="397">
        <v>0</v>
      </c>
      <c r="G45" s="398">
        <v>0</v>
      </c>
      <c r="H45" s="397">
        <v>0</v>
      </c>
      <c r="I45" s="384">
        <v>0</v>
      </c>
      <c r="J45" s="397">
        <v>0</v>
      </c>
      <c r="K45" s="398">
        <v>0</v>
      </c>
      <c r="L45" s="398">
        <v>12287</v>
      </c>
      <c r="M45" s="397">
        <v>0</v>
      </c>
      <c r="N45" s="398">
        <v>0</v>
      </c>
      <c r="O45" s="397">
        <v>0</v>
      </c>
      <c r="P45" s="397">
        <v>0</v>
      </c>
      <c r="Q45" s="398">
        <v>0</v>
      </c>
      <c r="R45" s="397">
        <v>12287</v>
      </c>
      <c r="S45" s="398">
        <v>0</v>
      </c>
      <c r="T45" s="397">
        <v>12287</v>
      </c>
    </row>
    <row r="46" spans="1:20" ht="14.25">
      <c r="A46" s="439" t="s">
        <v>409</v>
      </c>
      <c r="B46" s="380"/>
      <c r="C46" s="404">
        <v>0</v>
      </c>
      <c r="D46" s="405">
        <v>0</v>
      </c>
      <c r="E46" s="406">
        <v>0</v>
      </c>
      <c r="F46" s="405">
        <v>0</v>
      </c>
      <c r="G46" s="406">
        <v>0</v>
      </c>
      <c r="H46" s="405">
        <v>0</v>
      </c>
      <c r="I46" s="407">
        <v>0</v>
      </c>
      <c r="J46" s="405">
        <v>0</v>
      </c>
      <c r="K46" s="406">
        <v>0</v>
      </c>
      <c r="L46" s="406">
        <v>0</v>
      </c>
      <c r="M46" s="405">
        <v>0</v>
      </c>
      <c r="N46" s="406">
        <v>0</v>
      </c>
      <c r="O46" s="405">
        <v>0</v>
      </c>
      <c r="P46" s="405">
        <v>0</v>
      </c>
      <c r="Q46" s="406">
        <v>-2470</v>
      </c>
      <c r="R46" s="405">
        <v>-2470</v>
      </c>
      <c r="S46" s="406">
        <v>0</v>
      </c>
      <c r="T46" s="405">
        <v>-2470</v>
      </c>
    </row>
    <row r="47" spans="1:20" ht="14.25">
      <c r="A47" s="439" t="s">
        <v>485</v>
      </c>
      <c r="B47" s="380"/>
      <c r="C47" s="396">
        <v>0</v>
      </c>
      <c r="D47" s="397">
        <v>0</v>
      </c>
      <c r="E47" s="398">
        <v>0</v>
      </c>
      <c r="F47" s="397">
        <v>0</v>
      </c>
      <c r="G47" s="398">
        <v>0</v>
      </c>
      <c r="H47" s="397">
        <v>0</v>
      </c>
      <c r="I47" s="384">
        <v>0</v>
      </c>
      <c r="J47" s="397">
        <v>-52690</v>
      </c>
      <c r="K47" s="398">
        <v>0</v>
      </c>
      <c r="L47" s="398">
        <v>12287</v>
      </c>
      <c r="M47" s="397">
        <v>0</v>
      </c>
      <c r="N47" s="398">
        <v>0</v>
      </c>
      <c r="O47" s="397">
        <v>-93172</v>
      </c>
      <c r="P47" s="397">
        <v>0</v>
      </c>
      <c r="Q47" s="398">
        <v>337849</v>
      </c>
      <c r="R47" s="397">
        <v>204274</v>
      </c>
      <c r="S47" s="398">
        <v>-29931</v>
      </c>
      <c r="T47" s="397">
        <v>174343</v>
      </c>
    </row>
    <row r="48" spans="1:20" ht="14.25">
      <c r="A48" s="439"/>
      <c r="B48" s="380"/>
      <c r="C48" s="396"/>
      <c r="D48" s="397"/>
      <c r="E48" s="398"/>
      <c r="F48" s="397"/>
      <c r="G48" s="398"/>
      <c r="H48" s="397"/>
      <c r="I48" s="384"/>
      <c r="J48" s="397"/>
      <c r="K48" s="398"/>
      <c r="L48" s="398"/>
      <c r="M48" s="397"/>
      <c r="N48" s="398"/>
      <c r="O48" s="397"/>
      <c r="P48" s="397"/>
      <c r="Q48" s="398"/>
      <c r="R48" s="397"/>
      <c r="S48" s="398"/>
      <c r="T48" s="397"/>
    </row>
    <row r="49" spans="1:20" ht="14.25">
      <c r="A49" s="439" t="s">
        <v>250</v>
      </c>
      <c r="B49" s="380"/>
      <c r="C49" s="396">
        <v>0</v>
      </c>
      <c r="D49" s="397">
        <v>0</v>
      </c>
      <c r="E49" s="398">
        <v>1112</v>
      </c>
      <c r="F49" s="397">
        <v>0</v>
      </c>
      <c r="G49" s="398">
        <v>0</v>
      </c>
      <c r="H49" s="397">
        <v>0</v>
      </c>
      <c r="I49" s="384">
        <v>0</v>
      </c>
      <c r="J49" s="397">
        <v>0</v>
      </c>
      <c r="K49" s="398">
        <v>0</v>
      </c>
      <c r="L49" s="398">
        <v>0</v>
      </c>
      <c r="M49" s="397">
        <v>0</v>
      </c>
      <c r="N49" s="398">
        <v>0</v>
      </c>
      <c r="O49" s="397">
        <v>0</v>
      </c>
      <c r="P49" s="397"/>
      <c r="Q49" s="398">
        <v>32878</v>
      </c>
      <c r="R49" s="397">
        <v>33990</v>
      </c>
      <c r="S49" s="398">
        <v>0</v>
      </c>
      <c r="T49" s="397">
        <v>33990</v>
      </c>
    </row>
    <row r="50" spans="1:20" ht="14.25">
      <c r="A50" s="439" t="s">
        <v>311</v>
      </c>
      <c r="B50" s="380"/>
      <c r="C50" s="396">
        <v>0</v>
      </c>
      <c r="D50" s="397">
        <v>0</v>
      </c>
      <c r="E50" s="398">
        <v>0</v>
      </c>
      <c r="F50" s="397">
        <v>0</v>
      </c>
      <c r="G50" s="398">
        <v>0</v>
      </c>
      <c r="H50" s="397">
        <v>0</v>
      </c>
      <c r="I50" s="384">
        <v>0</v>
      </c>
      <c r="J50" s="397">
        <v>0</v>
      </c>
      <c r="K50" s="398">
        <v>0</v>
      </c>
      <c r="L50" s="398">
        <v>0</v>
      </c>
      <c r="M50" s="397">
        <v>0</v>
      </c>
      <c r="N50" s="398">
        <v>0</v>
      </c>
      <c r="O50" s="397">
        <v>0</v>
      </c>
      <c r="P50" s="397">
        <v>0</v>
      </c>
      <c r="Q50" s="398">
        <v>-112592</v>
      </c>
      <c r="R50" s="397">
        <v>-112592</v>
      </c>
      <c r="S50" s="398">
        <v>0</v>
      </c>
      <c r="T50" s="397">
        <v>-112592</v>
      </c>
    </row>
    <row r="51" spans="1:20" ht="14.25">
      <c r="A51" s="439" t="s">
        <v>312</v>
      </c>
      <c r="B51" s="380"/>
      <c r="C51" s="396">
        <v>0</v>
      </c>
      <c r="D51" s="397">
        <v>0</v>
      </c>
      <c r="E51" s="398">
        <v>0</v>
      </c>
      <c r="F51" s="397">
        <v>0</v>
      </c>
      <c r="G51" s="398">
        <v>0</v>
      </c>
      <c r="H51" s="397">
        <v>0</v>
      </c>
      <c r="I51" s="384">
        <v>0</v>
      </c>
      <c r="J51" s="397">
        <v>0</v>
      </c>
      <c r="K51" s="398">
        <v>0</v>
      </c>
      <c r="L51" s="398">
        <v>0</v>
      </c>
      <c r="M51" s="397">
        <v>0</v>
      </c>
      <c r="N51" s="398">
        <v>0</v>
      </c>
      <c r="O51" s="397">
        <v>0</v>
      </c>
      <c r="P51" s="397">
        <v>0</v>
      </c>
      <c r="Q51" s="398">
        <v>-31850</v>
      </c>
      <c r="R51" s="397">
        <v>-31850</v>
      </c>
      <c r="S51" s="398">
        <v>0</v>
      </c>
      <c r="T51" s="397">
        <v>-31850</v>
      </c>
    </row>
    <row r="52" spans="1:20" ht="14.25">
      <c r="A52" s="439" t="s">
        <v>348</v>
      </c>
      <c r="B52" s="380"/>
      <c r="C52" s="396">
        <v>0</v>
      </c>
      <c r="D52" s="397">
        <v>18873</v>
      </c>
      <c r="E52" s="398">
        <v>0</v>
      </c>
      <c r="F52" s="397">
        <v>0</v>
      </c>
      <c r="G52" s="398">
        <v>4</v>
      </c>
      <c r="H52" s="397">
        <v>28984</v>
      </c>
      <c r="I52" s="384">
        <v>0</v>
      </c>
      <c r="J52" s="397">
        <v>0</v>
      </c>
      <c r="K52" s="398">
        <v>0</v>
      </c>
      <c r="L52" s="398">
        <v>0</v>
      </c>
      <c r="M52" s="397">
        <v>0</v>
      </c>
      <c r="N52" s="398">
        <v>0</v>
      </c>
      <c r="O52" s="397">
        <v>0</v>
      </c>
      <c r="P52" s="397">
        <v>0</v>
      </c>
      <c r="Q52" s="398">
        <v>0</v>
      </c>
      <c r="R52" s="397">
        <v>47861</v>
      </c>
      <c r="S52" s="398">
        <v>0</v>
      </c>
      <c r="T52" s="397">
        <v>47861</v>
      </c>
    </row>
    <row r="53" spans="1:20" ht="14.25">
      <c r="A53" s="439" t="s">
        <v>349</v>
      </c>
      <c r="B53" s="380"/>
      <c r="C53" s="396">
        <v>0</v>
      </c>
      <c r="D53" s="397">
        <v>0</v>
      </c>
      <c r="E53" s="398">
        <v>0</v>
      </c>
      <c r="F53" s="397">
        <v>0</v>
      </c>
      <c r="G53" s="398">
        <v>0</v>
      </c>
      <c r="H53" s="397">
        <v>0</v>
      </c>
      <c r="I53" s="384">
        <v>0</v>
      </c>
      <c r="J53" s="397">
        <v>131187</v>
      </c>
      <c r="K53" s="398">
        <v>0</v>
      </c>
      <c r="L53" s="398">
        <v>0</v>
      </c>
      <c r="M53" s="397">
        <v>0</v>
      </c>
      <c r="N53" s="398">
        <v>0</v>
      </c>
      <c r="O53" s="397">
        <v>0</v>
      </c>
      <c r="P53" s="397">
        <v>0</v>
      </c>
      <c r="Q53" s="398">
        <v>0</v>
      </c>
      <c r="R53" s="397">
        <v>131187</v>
      </c>
      <c r="S53" s="398">
        <v>0</v>
      </c>
      <c r="T53" s="397">
        <v>131187</v>
      </c>
    </row>
    <row r="54" spans="1:20" ht="14.25">
      <c r="A54" s="439" t="s">
        <v>253</v>
      </c>
      <c r="B54" s="380"/>
      <c r="C54" s="396">
        <v>0</v>
      </c>
      <c r="D54" s="397">
        <v>0</v>
      </c>
      <c r="E54" s="398">
        <v>0</v>
      </c>
      <c r="F54" s="397">
        <v>0</v>
      </c>
      <c r="G54" s="398">
        <v>0</v>
      </c>
      <c r="H54" s="397">
        <v>0</v>
      </c>
      <c r="I54" s="384">
        <v>0</v>
      </c>
      <c r="J54" s="397">
        <v>0</v>
      </c>
      <c r="K54" s="398">
        <v>0</v>
      </c>
      <c r="L54" s="398">
        <v>0</v>
      </c>
      <c r="M54" s="397">
        <v>0</v>
      </c>
      <c r="N54" s="398">
        <v>0</v>
      </c>
      <c r="O54" s="397">
        <v>0</v>
      </c>
      <c r="P54" s="397">
        <v>0</v>
      </c>
      <c r="Q54" s="398">
        <v>0</v>
      </c>
      <c r="R54" s="397">
        <v>0</v>
      </c>
      <c r="S54" s="398">
        <v>20949</v>
      </c>
      <c r="T54" s="397">
        <v>20949</v>
      </c>
    </row>
    <row r="55" spans="1:20" ht="14.25">
      <c r="A55" s="439" t="s">
        <v>350</v>
      </c>
      <c r="B55" s="380"/>
      <c r="C55" s="396">
        <v>0</v>
      </c>
      <c r="D55" s="397">
        <v>0</v>
      </c>
      <c r="E55" s="398">
        <v>0</v>
      </c>
      <c r="F55" s="397">
        <v>0</v>
      </c>
      <c r="G55" s="398">
        <v>0</v>
      </c>
      <c r="H55" s="397">
        <v>0</v>
      </c>
      <c r="I55" s="384">
        <v>0</v>
      </c>
      <c r="J55" s="397">
        <v>0</v>
      </c>
      <c r="K55" s="398">
        <v>0</v>
      </c>
      <c r="L55" s="398">
        <v>0</v>
      </c>
      <c r="M55" s="397">
        <v>0</v>
      </c>
      <c r="N55" s="398">
        <v>0</v>
      </c>
      <c r="O55" s="397">
        <v>0</v>
      </c>
      <c r="P55" s="397">
        <v>0</v>
      </c>
      <c r="Q55" s="398">
        <v>0</v>
      </c>
      <c r="R55" s="397">
        <v>0</v>
      </c>
      <c r="S55" s="398">
        <v>8111</v>
      </c>
      <c r="T55" s="397">
        <v>8111</v>
      </c>
    </row>
    <row r="56" spans="1:20" ht="14.25">
      <c r="A56" s="439" t="s">
        <v>410</v>
      </c>
      <c r="B56" s="380"/>
      <c r="C56" s="396">
        <v>0</v>
      </c>
      <c r="D56" s="397">
        <v>0</v>
      </c>
      <c r="E56" s="398">
        <v>0</v>
      </c>
      <c r="F56" s="397">
        <v>0</v>
      </c>
      <c r="G56" s="398">
        <v>0</v>
      </c>
      <c r="H56" s="397">
        <v>0</v>
      </c>
      <c r="I56" s="384">
        <v>0</v>
      </c>
      <c r="J56" s="397">
        <v>0</v>
      </c>
      <c r="K56" s="398">
        <v>0</v>
      </c>
      <c r="L56" s="398">
        <v>0</v>
      </c>
      <c r="M56" s="397">
        <v>0</v>
      </c>
      <c r="N56" s="398">
        <v>0</v>
      </c>
      <c r="O56" s="397">
        <v>0</v>
      </c>
      <c r="P56" s="397">
        <v>0</v>
      </c>
      <c r="Q56" s="398">
        <v>0</v>
      </c>
      <c r="R56" s="397"/>
      <c r="S56" s="398">
        <v>0</v>
      </c>
      <c r="T56" s="397">
        <v>0</v>
      </c>
    </row>
    <row r="57" spans="1:20" ht="14.25">
      <c r="A57" s="439" t="s">
        <v>182</v>
      </c>
      <c r="B57" s="380"/>
      <c r="C57" s="396">
        <v>0</v>
      </c>
      <c r="D57" s="397">
        <v>-36</v>
      </c>
      <c r="E57" s="398">
        <v>0</v>
      </c>
      <c r="F57" s="397">
        <v>0</v>
      </c>
      <c r="G57" s="398">
        <v>0</v>
      </c>
      <c r="H57" s="397">
        <v>-23</v>
      </c>
      <c r="I57" s="384">
        <v>0</v>
      </c>
      <c r="J57" s="397">
        <v>-1629</v>
      </c>
      <c r="K57" s="398">
        <v>0</v>
      </c>
      <c r="L57" s="398">
        <v>0</v>
      </c>
      <c r="M57" s="397">
        <v>0</v>
      </c>
      <c r="N57" s="398">
        <v>0</v>
      </c>
      <c r="O57" s="397">
        <v>0</v>
      </c>
      <c r="P57" s="397">
        <v>0</v>
      </c>
      <c r="Q57" s="398">
        <v>0</v>
      </c>
      <c r="R57" s="397">
        <v>-1688</v>
      </c>
      <c r="S57" s="398">
        <v>0</v>
      </c>
      <c r="T57" s="397">
        <v>-1688</v>
      </c>
    </row>
    <row r="58" spans="1:20" ht="14.25">
      <c r="A58" s="439" t="s">
        <v>460</v>
      </c>
      <c r="B58" s="380"/>
      <c r="C58" s="396">
        <v>0</v>
      </c>
      <c r="D58" s="397">
        <v>20660</v>
      </c>
      <c r="E58" s="398">
        <v>-8513</v>
      </c>
      <c r="F58" s="397">
        <v>0</v>
      </c>
      <c r="G58" s="398">
        <v>0</v>
      </c>
      <c r="H58" s="397">
        <v>32664</v>
      </c>
      <c r="I58" s="384">
        <v>0</v>
      </c>
      <c r="J58" s="397">
        <v>0</v>
      </c>
      <c r="K58" s="398">
        <v>0</v>
      </c>
      <c r="L58" s="398">
        <v>0</v>
      </c>
      <c r="M58" s="397">
        <v>0</v>
      </c>
      <c r="N58" s="398">
        <v>0</v>
      </c>
      <c r="O58" s="397">
        <v>0</v>
      </c>
      <c r="P58" s="397">
        <v>0</v>
      </c>
      <c r="Q58" s="398">
        <v>0</v>
      </c>
      <c r="R58" s="397">
        <v>44811</v>
      </c>
      <c r="S58" s="398">
        <v>0</v>
      </c>
      <c r="T58" s="397">
        <v>44811</v>
      </c>
    </row>
    <row r="59" spans="1:20" ht="14.25">
      <c r="A59" s="439" t="s">
        <v>89</v>
      </c>
      <c r="B59" s="380"/>
      <c r="C59" s="396">
        <v>0</v>
      </c>
      <c r="D59" s="397">
        <v>0</v>
      </c>
      <c r="E59" s="398">
        <v>0</v>
      </c>
      <c r="F59" s="397">
        <v>0</v>
      </c>
      <c r="G59" s="398">
        <v>0</v>
      </c>
      <c r="H59" s="397">
        <v>0</v>
      </c>
      <c r="I59" s="384">
        <v>0</v>
      </c>
      <c r="J59" s="397">
        <v>0</v>
      </c>
      <c r="K59" s="398">
        <v>0</v>
      </c>
      <c r="L59" s="398">
        <v>0</v>
      </c>
      <c r="M59" s="397">
        <v>0</v>
      </c>
      <c r="N59" s="398">
        <v>0</v>
      </c>
      <c r="O59" s="397">
        <v>0</v>
      </c>
      <c r="P59" s="397">
        <v>0</v>
      </c>
      <c r="Q59" s="398">
        <v>0</v>
      </c>
      <c r="R59" s="397">
        <v>0</v>
      </c>
      <c r="S59" s="398">
        <v>0</v>
      </c>
      <c r="T59" s="397">
        <v>0</v>
      </c>
    </row>
    <row r="60" spans="1:20" ht="14.25">
      <c r="A60" s="439" t="s">
        <v>313</v>
      </c>
      <c r="B60" s="380"/>
      <c r="C60" s="396">
        <v>0</v>
      </c>
      <c r="D60" s="397">
        <v>0</v>
      </c>
      <c r="E60" s="398">
        <v>0</v>
      </c>
      <c r="F60" s="397">
        <v>-701</v>
      </c>
      <c r="G60" s="398">
        <v>0</v>
      </c>
      <c r="H60" s="397">
        <v>0</v>
      </c>
      <c r="I60" s="384">
        <v>0</v>
      </c>
      <c r="J60" s="397">
        <v>0</v>
      </c>
      <c r="K60" s="398">
        <v>0</v>
      </c>
      <c r="L60" s="398">
        <v>0</v>
      </c>
      <c r="M60" s="397">
        <v>0</v>
      </c>
      <c r="N60" s="398">
        <v>0</v>
      </c>
      <c r="O60" s="397">
        <v>0</v>
      </c>
      <c r="P60" s="397">
        <v>0</v>
      </c>
      <c r="Q60" s="398">
        <v>701</v>
      </c>
      <c r="R60" s="397">
        <v>0</v>
      </c>
      <c r="S60" s="398">
        <v>0</v>
      </c>
      <c r="T60" s="397">
        <v>0</v>
      </c>
    </row>
    <row r="61" spans="1:20" ht="14.25">
      <c r="A61" s="439" t="s">
        <v>254</v>
      </c>
      <c r="B61" s="380"/>
      <c r="C61" s="396">
        <v>0</v>
      </c>
      <c r="D61" s="397">
        <v>0</v>
      </c>
      <c r="E61" s="398">
        <v>0</v>
      </c>
      <c r="F61" s="397">
        <v>0</v>
      </c>
      <c r="G61" s="398">
        <v>0</v>
      </c>
      <c r="H61" s="397">
        <v>0</v>
      </c>
      <c r="I61" s="384">
        <v>0</v>
      </c>
      <c r="J61" s="397">
        <v>0</v>
      </c>
      <c r="K61" s="398">
        <v>0</v>
      </c>
      <c r="L61" s="398">
        <v>0</v>
      </c>
      <c r="M61" s="397">
        <v>21633</v>
      </c>
      <c r="N61" s="398">
        <v>0</v>
      </c>
      <c r="O61" s="397">
        <v>0</v>
      </c>
      <c r="P61" s="397">
        <v>0</v>
      </c>
      <c r="Q61" s="398">
        <v>-21633</v>
      </c>
      <c r="R61" s="397">
        <v>0</v>
      </c>
      <c r="S61" s="398">
        <v>0</v>
      </c>
      <c r="T61" s="397">
        <v>0</v>
      </c>
    </row>
    <row r="62" spans="1:20" ht="14.25">
      <c r="A62" s="439" t="s">
        <v>351</v>
      </c>
      <c r="B62" s="380"/>
      <c r="C62" s="396">
        <v>0</v>
      </c>
      <c r="D62" s="397">
        <v>0</v>
      </c>
      <c r="E62" s="398">
        <v>-5578</v>
      </c>
      <c r="F62" s="397">
        <v>0</v>
      </c>
      <c r="G62" s="398">
        <v>0</v>
      </c>
      <c r="H62" s="397">
        <v>0</v>
      </c>
      <c r="I62" s="384">
        <v>0</v>
      </c>
      <c r="J62" s="397">
        <v>0</v>
      </c>
      <c r="K62" s="398">
        <v>0</v>
      </c>
      <c r="L62" s="398">
        <v>0</v>
      </c>
      <c r="M62" s="397">
        <v>0</v>
      </c>
      <c r="N62" s="398">
        <v>0</v>
      </c>
      <c r="O62" s="397">
        <v>0</v>
      </c>
      <c r="P62" s="397"/>
      <c r="Q62" s="398">
        <v>5578</v>
      </c>
      <c r="R62" s="397">
        <v>0</v>
      </c>
      <c r="S62" s="398">
        <v>0</v>
      </c>
      <c r="T62" s="397">
        <v>0</v>
      </c>
    </row>
    <row r="63" spans="1:20" ht="14.25">
      <c r="A63" s="384" t="s">
        <v>411</v>
      </c>
      <c r="B63" s="380"/>
      <c r="C63" s="396">
        <v>0</v>
      </c>
      <c r="D63" s="397">
        <v>0</v>
      </c>
      <c r="E63" s="398">
        <v>0</v>
      </c>
      <c r="F63" s="397">
        <v>0</v>
      </c>
      <c r="G63" s="398">
        <v>0</v>
      </c>
      <c r="H63" s="397">
        <v>0</v>
      </c>
      <c r="I63" s="384">
        <v>0</v>
      </c>
      <c r="J63" s="397">
        <v>0</v>
      </c>
      <c r="K63" s="398">
        <v>0</v>
      </c>
      <c r="L63" s="398">
        <v>0</v>
      </c>
      <c r="M63" s="397">
        <v>0</v>
      </c>
      <c r="N63" s="398">
        <v>0</v>
      </c>
      <c r="O63" s="397">
        <v>0</v>
      </c>
      <c r="P63" s="397">
        <v>0</v>
      </c>
      <c r="Q63" s="398">
        <v>0</v>
      </c>
      <c r="R63" s="397">
        <v>0</v>
      </c>
      <c r="S63" s="398">
        <v>-528</v>
      </c>
      <c r="T63" s="397">
        <v>-528</v>
      </c>
    </row>
    <row r="64" spans="1:20" ht="14.25">
      <c r="A64" s="384" t="s">
        <v>412</v>
      </c>
      <c r="B64" s="380"/>
      <c r="C64" s="396">
        <v>0</v>
      </c>
      <c r="D64" s="397">
        <v>0</v>
      </c>
      <c r="E64" s="398">
        <v>0</v>
      </c>
      <c r="F64" s="397">
        <v>0</v>
      </c>
      <c r="G64" s="398">
        <v>0</v>
      </c>
      <c r="H64" s="397">
        <v>0</v>
      </c>
      <c r="I64" s="384">
        <v>0</v>
      </c>
      <c r="J64" s="397">
        <v>0</v>
      </c>
      <c r="K64" s="398">
        <v>0</v>
      </c>
      <c r="L64" s="398">
        <v>0</v>
      </c>
      <c r="M64" s="397">
        <v>0</v>
      </c>
      <c r="N64" s="398">
        <v>0</v>
      </c>
      <c r="O64" s="397">
        <v>0</v>
      </c>
      <c r="P64" s="397">
        <v>0</v>
      </c>
      <c r="Q64" s="398">
        <v>0</v>
      </c>
      <c r="R64" s="397">
        <v>0</v>
      </c>
      <c r="S64" s="398">
        <v>-6271</v>
      </c>
      <c r="T64" s="397">
        <v>-6271</v>
      </c>
    </row>
    <row r="65" spans="1:20" s="394" customFormat="1" ht="15.75" thickBot="1">
      <c r="A65" s="389" t="s">
        <v>386</v>
      </c>
      <c r="B65" s="390"/>
      <c r="C65" s="408">
        <v>46</v>
      </c>
      <c r="D65" s="409">
        <v>674915</v>
      </c>
      <c r="E65" s="410">
        <v>-109279</v>
      </c>
      <c r="F65" s="409">
        <v>12542</v>
      </c>
      <c r="G65" s="410">
        <v>123</v>
      </c>
      <c r="H65" s="409">
        <v>454944</v>
      </c>
      <c r="I65" s="411">
        <v>2191</v>
      </c>
      <c r="J65" s="409">
        <v>292173</v>
      </c>
      <c r="K65" s="410">
        <v>0</v>
      </c>
      <c r="L65" s="410">
        <v>30642</v>
      </c>
      <c r="M65" s="409">
        <v>71940</v>
      </c>
      <c r="N65" s="410">
        <v>0</v>
      </c>
      <c r="O65" s="409">
        <v>-74579</v>
      </c>
      <c r="P65" s="409">
        <v>0</v>
      </c>
      <c r="Q65" s="410">
        <v>186827</v>
      </c>
      <c r="R65" s="409">
        <v>1542485</v>
      </c>
      <c r="S65" s="410">
        <v>277931</v>
      </c>
      <c r="T65" s="409">
        <v>1820416</v>
      </c>
    </row>
    <row r="66" spans="1:20" s="394" customFormat="1" ht="15.75" thickTop="1">
      <c r="A66" s="389"/>
      <c r="B66" s="390"/>
      <c r="C66" s="433"/>
      <c r="D66" s="431"/>
      <c r="E66" s="432"/>
      <c r="F66" s="431"/>
      <c r="G66" s="432"/>
      <c r="H66" s="431"/>
      <c r="I66" s="389"/>
      <c r="J66" s="431"/>
      <c r="K66" s="432"/>
      <c r="L66" s="432"/>
      <c r="M66" s="431"/>
      <c r="N66" s="432"/>
      <c r="O66" s="431"/>
      <c r="P66" s="431"/>
      <c r="Q66" s="432"/>
      <c r="R66" s="431"/>
      <c r="S66" s="432"/>
      <c r="T66" s="431"/>
    </row>
    <row r="67" spans="1:20" s="394" customFormat="1" ht="15">
      <c r="A67" s="389"/>
      <c r="B67" s="390"/>
      <c r="C67" s="433"/>
      <c r="D67" s="431"/>
      <c r="E67" s="432"/>
      <c r="F67" s="431"/>
      <c r="G67" s="432"/>
      <c r="H67" s="431"/>
      <c r="I67" s="389"/>
      <c r="J67" s="431"/>
      <c r="K67" s="432"/>
      <c r="L67" s="432"/>
      <c r="M67" s="431"/>
      <c r="N67" s="432"/>
      <c r="O67" s="431"/>
      <c r="P67" s="431"/>
      <c r="Q67" s="432"/>
      <c r="R67" s="431"/>
      <c r="S67" s="432"/>
      <c r="T67" s="431"/>
    </row>
    <row r="68" spans="1:20" s="394" customFormat="1" ht="15">
      <c r="A68" s="389"/>
      <c r="B68" s="390"/>
      <c r="C68" s="433"/>
      <c r="D68" s="431"/>
      <c r="E68" s="432"/>
      <c r="F68" s="431"/>
      <c r="G68" s="432"/>
      <c r="H68" s="431"/>
      <c r="I68" s="389"/>
      <c r="J68" s="431"/>
      <c r="K68" s="432"/>
      <c r="L68" s="432"/>
      <c r="M68" s="431"/>
      <c r="N68" s="432"/>
      <c r="O68" s="431"/>
      <c r="P68" s="431"/>
      <c r="Q68" s="432"/>
      <c r="R68" s="431"/>
      <c r="S68" s="432"/>
      <c r="T68" s="431"/>
    </row>
    <row r="69" spans="1:20" ht="15">
      <c r="A69" s="389" t="s">
        <v>486</v>
      </c>
      <c r="B69" s="380"/>
      <c r="C69" s="396"/>
      <c r="D69" s="397"/>
      <c r="E69" s="398"/>
      <c r="F69" s="397"/>
      <c r="G69" s="398"/>
      <c r="H69" s="397"/>
      <c r="I69" s="384"/>
      <c r="J69" s="397"/>
      <c r="K69" s="398"/>
      <c r="L69" s="398"/>
      <c r="M69" s="397"/>
      <c r="N69" s="398"/>
      <c r="O69" s="397"/>
      <c r="P69" s="397"/>
      <c r="Q69" s="398"/>
      <c r="R69" s="397"/>
      <c r="S69" s="398"/>
      <c r="T69" s="397"/>
    </row>
    <row r="70" spans="1:20" ht="14.25">
      <c r="A70" s="439" t="s">
        <v>88</v>
      </c>
      <c r="B70" s="380"/>
      <c r="C70" s="400">
        <v>0</v>
      </c>
      <c r="D70" s="401">
        <v>0</v>
      </c>
      <c r="E70" s="402">
        <v>0</v>
      </c>
      <c r="F70" s="401">
        <v>0</v>
      </c>
      <c r="G70" s="402">
        <v>0</v>
      </c>
      <c r="H70" s="401">
        <v>0</v>
      </c>
      <c r="I70" s="403">
        <v>0</v>
      </c>
      <c r="J70" s="401">
        <v>-19838</v>
      </c>
      <c r="K70" s="402"/>
      <c r="L70" s="402">
        <v>0</v>
      </c>
      <c r="M70" s="401">
        <v>0</v>
      </c>
      <c r="N70" s="402">
        <v>0</v>
      </c>
      <c r="O70" s="401">
        <v>-48164</v>
      </c>
      <c r="P70" s="401"/>
      <c r="Q70" s="402">
        <v>0</v>
      </c>
      <c r="R70" s="401">
        <v>-68002</v>
      </c>
      <c r="S70" s="402">
        <v>-11589</v>
      </c>
      <c r="T70" s="401">
        <v>-79591</v>
      </c>
    </row>
    <row r="71" spans="1:20" ht="14.25">
      <c r="A71" s="439" t="s">
        <v>484</v>
      </c>
      <c r="B71" s="380"/>
      <c r="C71" s="396">
        <v>0</v>
      </c>
      <c r="D71" s="397">
        <v>0</v>
      </c>
      <c r="E71" s="398">
        <v>0</v>
      </c>
      <c r="F71" s="397">
        <v>0</v>
      </c>
      <c r="G71" s="398">
        <v>0</v>
      </c>
      <c r="H71" s="397">
        <v>0</v>
      </c>
      <c r="I71" s="384">
        <v>0</v>
      </c>
      <c r="J71" s="397">
        <v>0</v>
      </c>
      <c r="K71" s="398"/>
      <c r="L71" s="398">
        <v>0</v>
      </c>
      <c r="M71" s="397">
        <v>0</v>
      </c>
      <c r="N71" s="398">
        <v>0</v>
      </c>
      <c r="O71" s="397">
        <v>0</v>
      </c>
      <c r="P71" s="397"/>
      <c r="Q71" s="398">
        <v>391558</v>
      </c>
      <c r="R71" s="397">
        <v>391558</v>
      </c>
      <c r="S71" s="398">
        <v>28954</v>
      </c>
      <c r="T71" s="397">
        <v>420512</v>
      </c>
    </row>
    <row r="72" spans="1:20" ht="14.25">
      <c r="A72" s="439" t="s">
        <v>487</v>
      </c>
      <c r="B72" s="380"/>
      <c r="C72" s="396">
        <v>0</v>
      </c>
      <c r="D72" s="397">
        <v>0</v>
      </c>
      <c r="E72" s="398">
        <v>0</v>
      </c>
      <c r="F72" s="397">
        <v>0</v>
      </c>
      <c r="G72" s="398">
        <v>0</v>
      </c>
      <c r="H72" s="397">
        <v>0</v>
      </c>
      <c r="I72" s="384">
        <v>0</v>
      </c>
      <c r="J72" s="397">
        <v>0</v>
      </c>
      <c r="K72" s="398"/>
      <c r="L72" s="398">
        <v>0</v>
      </c>
      <c r="M72" s="397">
        <v>0</v>
      </c>
      <c r="N72" s="398"/>
      <c r="O72" s="397">
        <v>0</v>
      </c>
      <c r="P72" s="397"/>
      <c r="Q72" s="398">
        <v>7619</v>
      </c>
      <c r="R72" s="397">
        <v>7619</v>
      </c>
      <c r="S72" s="398">
        <v>0</v>
      </c>
      <c r="T72" s="397">
        <v>7619</v>
      </c>
    </row>
    <row r="73" spans="1:20" ht="14.25">
      <c r="A73" s="439" t="s">
        <v>252</v>
      </c>
      <c r="B73" s="380"/>
      <c r="C73" s="404">
        <v>0</v>
      </c>
      <c r="D73" s="405">
        <v>0</v>
      </c>
      <c r="E73" s="406">
        <v>0</v>
      </c>
      <c r="F73" s="405">
        <v>0</v>
      </c>
      <c r="G73" s="406">
        <v>0</v>
      </c>
      <c r="H73" s="405">
        <v>0</v>
      </c>
      <c r="I73" s="407">
        <v>0</v>
      </c>
      <c r="J73" s="405">
        <v>0</v>
      </c>
      <c r="K73" s="406"/>
      <c r="L73" s="406">
        <v>-38907</v>
      </c>
      <c r="M73" s="405">
        <v>0</v>
      </c>
      <c r="N73" s="406">
        <v>0</v>
      </c>
      <c r="O73" s="405">
        <v>0</v>
      </c>
      <c r="P73" s="405"/>
      <c r="Q73" s="406">
        <v>0</v>
      </c>
      <c r="R73" s="405">
        <v>-38907</v>
      </c>
      <c r="S73" s="406">
        <v>0</v>
      </c>
      <c r="T73" s="405">
        <v>-38907</v>
      </c>
    </row>
    <row r="74" spans="1:20" ht="14.25">
      <c r="A74" s="439" t="s">
        <v>459</v>
      </c>
      <c r="B74" s="380"/>
      <c r="C74" s="396">
        <v>0</v>
      </c>
      <c r="D74" s="397">
        <v>0</v>
      </c>
      <c r="E74" s="398">
        <v>0</v>
      </c>
      <c r="F74" s="397">
        <v>0</v>
      </c>
      <c r="G74" s="398">
        <v>0</v>
      </c>
      <c r="H74" s="397">
        <v>0</v>
      </c>
      <c r="I74" s="384">
        <v>0</v>
      </c>
      <c r="J74" s="397">
        <v>-19838</v>
      </c>
      <c r="K74" s="398">
        <v>0</v>
      </c>
      <c r="L74" s="398">
        <v>-38907</v>
      </c>
      <c r="M74" s="397">
        <v>0</v>
      </c>
      <c r="N74" s="398">
        <v>0</v>
      </c>
      <c r="O74" s="397">
        <v>-48164</v>
      </c>
      <c r="P74" s="397">
        <v>0</v>
      </c>
      <c r="Q74" s="398">
        <v>399177</v>
      </c>
      <c r="R74" s="397">
        <v>292268</v>
      </c>
      <c r="S74" s="398">
        <v>17365</v>
      </c>
      <c r="T74" s="397">
        <v>309633</v>
      </c>
    </row>
    <row r="75" spans="1:20" ht="14.25">
      <c r="A75" s="439"/>
      <c r="B75" s="380"/>
      <c r="C75" s="396"/>
      <c r="D75" s="397"/>
      <c r="E75" s="398"/>
      <c r="F75" s="397"/>
      <c r="G75" s="398"/>
      <c r="H75" s="397"/>
      <c r="I75" s="384"/>
      <c r="J75" s="397"/>
      <c r="K75" s="398"/>
      <c r="L75" s="398"/>
      <c r="M75" s="397"/>
      <c r="N75" s="398"/>
      <c r="O75" s="397"/>
      <c r="P75" s="397"/>
      <c r="Q75" s="398"/>
      <c r="R75" s="397"/>
      <c r="S75" s="398"/>
      <c r="T75" s="397"/>
    </row>
    <row r="76" spans="1:20" ht="14.25">
      <c r="A76" s="439" t="s">
        <v>250</v>
      </c>
      <c r="B76" s="380"/>
      <c r="C76" s="396">
        <v>0</v>
      </c>
      <c r="D76" s="397">
        <v>0</v>
      </c>
      <c r="E76" s="398">
        <v>0</v>
      </c>
      <c r="F76" s="397">
        <v>0</v>
      </c>
      <c r="G76" s="398">
        <v>0</v>
      </c>
      <c r="H76" s="397">
        <v>0</v>
      </c>
      <c r="I76" s="384">
        <v>0</v>
      </c>
      <c r="J76" s="397">
        <v>0</v>
      </c>
      <c r="K76" s="398"/>
      <c r="L76" s="398">
        <v>0</v>
      </c>
      <c r="M76" s="397">
        <v>0</v>
      </c>
      <c r="N76" s="398">
        <v>0</v>
      </c>
      <c r="O76" s="397">
        <v>0</v>
      </c>
      <c r="P76" s="397"/>
      <c r="Q76" s="398">
        <v>39182</v>
      </c>
      <c r="R76" s="397">
        <v>39182</v>
      </c>
      <c r="S76" s="398">
        <v>0</v>
      </c>
      <c r="T76" s="397">
        <v>39182</v>
      </c>
    </row>
    <row r="77" spans="1:20" ht="14.25">
      <c r="A77" s="439" t="s">
        <v>311</v>
      </c>
      <c r="B77" s="380"/>
      <c r="C77" s="396">
        <v>0</v>
      </c>
      <c r="D77" s="397">
        <v>0</v>
      </c>
      <c r="E77" s="398">
        <v>0</v>
      </c>
      <c r="F77" s="397">
        <v>0</v>
      </c>
      <c r="G77" s="398">
        <v>0</v>
      </c>
      <c r="H77" s="397">
        <v>0</v>
      </c>
      <c r="I77" s="384">
        <v>0</v>
      </c>
      <c r="J77" s="397">
        <v>0</v>
      </c>
      <c r="K77" s="398"/>
      <c r="L77" s="398">
        <v>0</v>
      </c>
      <c r="M77" s="397">
        <v>0</v>
      </c>
      <c r="N77" s="398">
        <v>0</v>
      </c>
      <c r="O77" s="397">
        <v>0</v>
      </c>
      <c r="P77" s="397"/>
      <c r="Q77" s="398">
        <v>-145926</v>
      </c>
      <c r="R77" s="397">
        <v>-145926</v>
      </c>
      <c r="S77" s="398">
        <v>0</v>
      </c>
      <c r="T77" s="397">
        <v>-145926</v>
      </c>
    </row>
    <row r="78" spans="1:20" ht="14.25">
      <c r="A78" s="439" t="s">
        <v>312</v>
      </c>
      <c r="B78" s="380"/>
      <c r="C78" s="396">
        <v>0</v>
      </c>
      <c r="D78" s="397">
        <v>0</v>
      </c>
      <c r="E78" s="398">
        <v>0</v>
      </c>
      <c r="F78" s="397">
        <v>0</v>
      </c>
      <c r="G78" s="398">
        <v>0</v>
      </c>
      <c r="H78" s="397">
        <v>0</v>
      </c>
      <c r="I78" s="384">
        <v>0</v>
      </c>
      <c r="J78" s="397">
        <v>0</v>
      </c>
      <c r="K78" s="398"/>
      <c r="L78" s="398">
        <v>0</v>
      </c>
      <c r="M78" s="397">
        <v>0</v>
      </c>
      <c r="N78" s="398">
        <v>0</v>
      </c>
      <c r="O78" s="397">
        <v>0</v>
      </c>
      <c r="P78" s="397"/>
      <c r="Q78" s="398">
        <v>-41779</v>
      </c>
      <c r="R78" s="397">
        <v>-41779</v>
      </c>
      <c r="S78" s="398">
        <v>0</v>
      </c>
      <c r="T78" s="397">
        <v>-41779</v>
      </c>
    </row>
    <row r="79" spans="1:20" ht="14.25">
      <c r="A79" s="439" t="s">
        <v>411</v>
      </c>
      <c r="B79" s="380"/>
      <c r="C79" s="396">
        <v>0</v>
      </c>
      <c r="D79" s="397">
        <v>0</v>
      </c>
      <c r="E79" s="398">
        <v>0</v>
      </c>
      <c r="F79" s="397">
        <v>0</v>
      </c>
      <c r="G79" s="398">
        <v>0</v>
      </c>
      <c r="H79" s="397">
        <v>0</v>
      </c>
      <c r="I79" s="384">
        <v>0</v>
      </c>
      <c r="J79" s="397">
        <v>0</v>
      </c>
      <c r="K79" s="398"/>
      <c r="L79" s="398">
        <v>0</v>
      </c>
      <c r="M79" s="397">
        <v>0</v>
      </c>
      <c r="N79" s="398"/>
      <c r="O79" s="397">
        <v>0</v>
      </c>
      <c r="P79" s="397"/>
      <c r="Q79" s="398">
        <v>0</v>
      </c>
      <c r="R79" s="397">
        <v>0</v>
      </c>
      <c r="S79" s="398">
        <v>-3923</v>
      </c>
      <c r="T79" s="397">
        <v>-3923</v>
      </c>
    </row>
    <row r="80" spans="1:20" ht="14.25">
      <c r="A80" s="439" t="s">
        <v>348</v>
      </c>
      <c r="B80" s="380"/>
      <c r="C80" s="396">
        <v>0</v>
      </c>
      <c r="D80" s="397">
        <v>13889</v>
      </c>
      <c r="E80" s="398">
        <v>0</v>
      </c>
      <c r="F80" s="397">
        <v>0</v>
      </c>
      <c r="G80" s="398">
        <v>7</v>
      </c>
      <c r="H80" s="397">
        <v>216768</v>
      </c>
      <c r="I80" s="384">
        <v>0</v>
      </c>
      <c r="J80" s="397">
        <v>0</v>
      </c>
      <c r="K80" s="398"/>
      <c r="L80" s="398">
        <v>0</v>
      </c>
      <c r="M80" s="397">
        <v>0</v>
      </c>
      <c r="N80" s="398">
        <v>0</v>
      </c>
      <c r="O80" s="397">
        <v>0</v>
      </c>
      <c r="P80" s="397"/>
      <c r="Q80" s="398">
        <v>0</v>
      </c>
      <c r="R80" s="397">
        <v>230664</v>
      </c>
      <c r="S80" s="398">
        <v>0</v>
      </c>
      <c r="T80" s="397">
        <v>230664</v>
      </c>
    </row>
    <row r="81" spans="1:20" ht="14.25">
      <c r="A81" s="439" t="s">
        <v>349</v>
      </c>
      <c r="B81" s="380"/>
      <c r="C81" s="396"/>
      <c r="D81" s="397"/>
      <c r="E81" s="398"/>
      <c r="F81" s="397"/>
      <c r="G81" s="398"/>
      <c r="H81" s="397"/>
      <c r="I81" s="384"/>
      <c r="J81" s="397"/>
      <c r="K81" s="398"/>
      <c r="L81" s="398"/>
      <c r="M81" s="397"/>
      <c r="N81" s="398"/>
      <c r="O81" s="397"/>
      <c r="P81" s="397"/>
      <c r="Q81" s="398"/>
      <c r="R81" s="397">
        <v>0</v>
      </c>
      <c r="S81" s="398"/>
      <c r="T81" s="397">
        <v>0</v>
      </c>
    </row>
    <row r="82" spans="1:20" ht="14.25">
      <c r="A82" s="439" t="s">
        <v>253</v>
      </c>
      <c r="B82" s="380"/>
      <c r="C82" s="396">
        <v>0</v>
      </c>
      <c r="D82" s="397">
        <v>0</v>
      </c>
      <c r="E82" s="398">
        <v>0</v>
      </c>
      <c r="F82" s="397">
        <v>0</v>
      </c>
      <c r="G82" s="398">
        <v>0</v>
      </c>
      <c r="H82" s="397">
        <v>0</v>
      </c>
      <c r="I82" s="384">
        <v>0</v>
      </c>
      <c r="J82" s="397">
        <v>0</v>
      </c>
      <c r="K82" s="398"/>
      <c r="L82" s="398">
        <v>0</v>
      </c>
      <c r="M82" s="397">
        <v>0</v>
      </c>
      <c r="N82" s="398">
        <v>0</v>
      </c>
      <c r="O82" s="397">
        <v>0</v>
      </c>
      <c r="P82" s="397"/>
      <c r="Q82" s="398">
        <v>0</v>
      </c>
      <c r="R82" s="397">
        <v>0</v>
      </c>
      <c r="S82" s="398">
        <v>6777</v>
      </c>
      <c r="T82" s="397">
        <v>6777</v>
      </c>
    </row>
    <row r="83" spans="1:20" ht="14.25">
      <c r="A83" s="439" t="s">
        <v>350</v>
      </c>
      <c r="B83" s="380"/>
      <c r="C83" s="396">
        <v>0</v>
      </c>
      <c r="D83" s="397">
        <v>0</v>
      </c>
      <c r="E83" s="398">
        <v>0</v>
      </c>
      <c r="F83" s="397">
        <v>0</v>
      </c>
      <c r="G83" s="398">
        <v>0</v>
      </c>
      <c r="H83" s="397">
        <v>0</v>
      </c>
      <c r="I83" s="384">
        <v>0</v>
      </c>
      <c r="J83" s="397">
        <v>0</v>
      </c>
      <c r="K83" s="398"/>
      <c r="L83" s="398">
        <v>0</v>
      </c>
      <c r="M83" s="397">
        <v>0</v>
      </c>
      <c r="N83" s="398">
        <v>0</v>
      </c>
      <c r="O83" s="397">
        <v>0</v>
      </c>
      <c r="P83" s="397"/>
      <c r="Q83" s="398">
        <v>0</v>
      </c>
      <c r="R83" s="397">
        <v>0</v>
      </c>
      <c r="S83" s="398">
        <v>665</v>
      </c>
      <c r="T83" s="397">
        <v>665</v>
      </c>
    </row>
    <row r="84" spans="1:20" ht="14.25">
      <c r="A84" s="439" t="s">
        <v>182</v>
      </c>
      <c r="B84" s="380"/>
      <c r="C84" s="396">
        <v>0</v>
      </c>
      <c r="D84" s="397">
        <v>0</v>
      </c>
      <c r="E84" s="398">
        <v>0</v>
      </c>
      <c r="F84" s="397">
        <v>0</v>
      </c>
      <c r="G84" s="398">
        <v>0</v>
      </c>
      <c r="H84" s="397">
        <v>-65</v>
      </c>
      <c r="I84" s="384">
        <v>0</v>
      </c>
      <c r="J84" s="397">
        <v>0</v>
      </c>
      <c r="K84" s="398"/>
      <c r="L84" s="398">
        <v>0</v>
      </c>
      <c r="M84" s="397">
        <v>0</v>
      </c>
      <c r="N84" s="398">
        <v>0</v>
      </c>
      <c r="O84" s="397">
        <v>0</v>
      </c>
      <c r="P84" s="397"/>
      <c r="Q84" s="398">
        <v>0</v>
      </c>
      <c r="R84" s="397">
        <v>-65</v>
      </c>
      <c r="S84" s="398">
        <v>0</v>
      </c>
      <c r="T84" s="397">
        <v>-65</v>
      </c>
    </row>
    <row r="85" spans="1:20" ht="15.75" customHeight="1">
      <c r="A85" s="439" t="s">
        <v>460</v>
      </c>
      <c r="B85" s="380"/>
      <c r="C85" s="396">
        <v>0</v>
      </c>
      <c r="D85" s="397">
        <v>0</v>
      </c>
      <c r="E85" s="398">
        <v>-5625</v>
      </c>
      <c r="F85" s="397">
        <v>0</v>
      </c>
      <c r="G85" s="398">
        <v>0</v>
      </c>
      <c r="H85" s="397">
        <v>0</v>
      </c>
      <c r="I85" s="384">
        <v>0</v>
      </c>
      <c r="J85" s="397">
        <v>0</v>
      </c>
      <c r="K85" s="398"/>
      <c r="L85" s="398">
        <v>0</v>
      </c>
      <c r="M85" s="397">
        <v>0</v>
      </c>
      <c r="N85" s="398">
        <v>0</v>
      </c>
      <c r="O85" s="397">
        <v>0</v>
      </c>
      <c r="P85" s="397"/>
      <c r="Q85" s="398">
        <v>0</v>
      </c>
      <c r="R85" s="397">
        <v>-5625</v>
      </c>
      <c r="S85" s="398">
        <v>0</v>
      </c>
      <c r="T85" s="397">
        <v>-5625</v>
      </c>
    </row>
    <row r="86" spans="1:20" ht="14.25">
      <c r="A86" s="439" t="s">
        <v>251</v>
      </c>
      <c r="B86" s="380"/>
      <c r="C86" s="396">
        <v>0</v>
      </c>
      <c r="D86" s="397">
        <v>0</v>
      </c>
      <c r="E86" s="398">
        <v>0</v>
      </c>
      <c r="F86" s="397">
        <v>-5609</v>
      </c>
      <c r="G86" s="398">
        <v>0</v>
      </c>
      <c r="H86" s="397">
        <v>0</v>
      </c>
      <c r="I86" s="384">
        <v>0</v>
      </c>
      <c r="J86" s="397">
        <v>0</v>
      </c>
      <c r="K86" s="398"/>
      <c r="L86" s="398">
        <v>0</v>
      </c>
      <c r="M86" s="397">
        <v>0</v>
      </c>
      <c r="N86" s="398">
        <v>0</v>
      </c>
      <c r="O86" s="397">
        <v>0</v>
      </c>
      <c r="P86" s="397"/>
      <c r="Q86" s="398">
        <v>5609</v>
      </c>
      <c r="R86" s="397">
        <v>0</v>
      </c>
      <c r="S86" s="398">
        <v>0</v>
      </c>
      <c r="T86" s="397">
        <v>0</v>
      </c>
    </row>
    <row r="87" spans="1:20" ht="14.25">
      <c r="A87" s="439" t="s">
        <v>254</v>
      </c>
      <c r="B87" s="380"/>
      <c r="C87" s="396">
        <v>0</v>
      </c>
      <c r="D87" s="397">
        <v>0</v>
      </c>
      <c r="E87" s="398">
        <v>0</v>
      </c>
      <c r="F87" s="397">
        <v>0</v>
      </c>
      <c r="G87" s="398">
        <v>0</v>
      </c>
      <c r="H87" s="397">
        <v>0</v>
      </c>
      <c r="I87" s="384">
        <v>0</v>
      </c>
      <c r="J87" s="397">
        <v>0</v>
      </c>
      <c r="K87" s="398"/>
      <c r="L87" s="398">
        <v>0</v>
      </c>
      <c r="M87" s="397">
        <v>10078</v>
      </c>
      <c r="N87" s="398">
        <v>0</v>
      </c>
      <c r="O87" s="397">
        <v>0</v>
      </c>
      <c r="P87" s="397"/>
      <c r="Q87" s="398">
        <v>-10078</v>
      </c>
      <c r="R87" s="397">
        <v>0</v>
      </c>
      <c r="S87" s="398">
        <v>0</v>
      </c>
      <c r="T87" s="397">
        <v>0</v>
      </c>
    </row>
    <row r="88" spans="1:20" ht="14.25">
      <c r="A88" s="439" t="s">
        <v>351</v>
      </c>
      <c r="B88" s="380"/>
      <c r="C88" s="396"/>
      <c r="D88" s="397"/>
      <c r="E88" s="398"/>
      <c r="F88" s="397"/>
      <c r="G88" s="398"/>
      <c r="H88" s="397"/>
      <c r="I88" s="384"/>
      <c r="J88" s="397"/>
      <c r="K88" s="398"/>
      <c r="L88" s="398"/>
      <c r="M88" s="397"/>
      <c r="N88" s="398"/>
      <c r="O88" s="397"/>
      <c r="P88" s="397"/>
      <c r="Q88" s="398"/>
      <c r="R88" s="397">
        <v>0</v>
      </c>
      <c r="S88" s="398"/>
      <c r="T88" s="397">
        <v>0</v>
      </c>
    </row>
    <row r="89" spans="1:20" ht="15">
      <c r="A89" s="389"/>
      <c r="B89" s="380"/>
      <c r="C89" s="396"/>
      <c r="D89" s="397"/>
      <c r="E89" s="398"/>
      <c r="F89" s="397"/>
      <c r="G89" s="398"/>
      <c r="H89" s="397"/>
      <c r="I89" s="384"/>
      <c r="J89" s="397"/>
      <c r="K89" s="398"/>
      <c r="L89" s="398"/>
      <c r="M89" s="397"/>
      <c r="N89" s="398"/>
      <c r="O89" s="397"/>
      <c r="P89" s="397"/>
      <c r="Q89" s="398"/>
      <c r="R89" s="397"/>
      <c r="S89" s="398"/>
      <c r="T89" s="397"/>
    </row>
    <row r="90" spans="1:20" s="394" customFormat="1" ht="15.75" thickBot="1">
      <c r="A90" s="389" t="s">
        <v>479</v>
      </c>
      <c r="B90" s="390"/>
      <c r="C90" s="408">
        <v>46</v>
      </c>
      <c r="D90" s="409">
        <v>688804</v>
      </c>
      <c r="E90" s="410">
        <v>-114904</v>
      </c>
      <c r="F90" s="409">
        <v>6933</v>
      </c>
      <c r="G90" s="410">
        <v>130</v>
      </c>
      <c r="H90" s="409">
        <v>671647</v>
      </c>
      <c r="I90" s="411">
        <v>2191</v>
      </c>
      <c r="J90" s="409">
        <v>272335</v>
      </c>
      <c r="K90" s="410">
        <v>0</v>
      </c>
      <c r="L90" s="410">
        <v>-8265</v>
      </c>
      <c r="M90" s="409">
        <v>82018</v>
      </c>
      <c r="N90" s="410">
        <v>0</v>
      </c>
      <c r="O90" s="409">
        <v>-122743</v>
      </c>
      <c r="P90" s="409">
        <v>0</v>
      </c>
      <c r="Q90" s="410">
        <v>433012</v>
      </c>
      <c r="R90" s="409">
        <v>1911204</v>
      </c>
      <c r="S90" s="410">
        <v>298815</v>
      </c>
      <c r="T90" s="409">
        <v>2210019</v>
      </c>
    </row>
    <row r="91" spans="1:20" ht="15.75" thickTop="1">
      <c r="A91" s="389"/>
      <c r="B91" s="380"/>
      <c r="C91" s="384"/>
      <c r="D91" s="397"/>
      <c r="E91" s="398">
        <v>0</v>
      </c>
      <c r="F91" s="397"/>
      <c r="G91" s="398">
        <v>0</v>
      </c>
      <c r="H91" s="397">
        <v>0</v>
      </c>
      <c r="I91" s="384">
        <v>0</v>
      </c>
      <c r="J91" s="397">
        <v>0</v>
      </c>
      <c r="K91" s="398"/>
      <c r="L91" s="398"/>
      <c r="M91" s="397"/>
      <c r="N91" s="398"/>
      <c r="O91" s="397">
        <v>0</v>
      </c>
      <c r="P91" s="397"/>
      <c r="Q91" s="398">
        <v>0</v>
      </c>
      <c r="R91" s="397">
        <v>0</v>
      </c>
      <c r="S91" s="398">
        <v>0</v>
      </c>
      <c r="T91" s="397">
        <v>0</v>
      </c>
    </row>
    <row r="92" spans="1:20" ht="15">
      <c r="A92" s="389"/>
      <c r="B92" s="380"/>
      <c r="C92" s="384"/>
      <c r="D92" s="397"/>
      <c r="E92" s="398"/>
      <c r="F92" s="397"/>
      <c r="G92" s="398"/>
      <c r="H92" s="397"/>
      <c r="I92" s="384"/>
      <c r="J92" s="397"/>
      <c r="K92" s="398"/>
      <c r="L92" s="398"/>
      <c r="M92" s="397"/>
      <c r="N92" s="398"/>
      <c r="O92" s="397"/>
      <c r="P92" s="397"/>
      <c r="Q92" s="398"/>
      <c r="R92" s="397"/>
      <c r="S92" s="398"/>
      <c r="T92" s="397"/>
    </row>
    <row r="93" spans="1:20" ht="15">
      <c r="A93" s="389"/>
      <c r="B93" s="380"/>
      <c r="C93" s="384"/>
      <c r="D93" s="397"/>
      <c r="E93" s="398"/>
      <c r="F93" s="397"/>
      <c r="G93" s="398"/>
      <c r="H93" s="397"/>
      <c r="I93" s="384"/>
      <c r="J93" s="397"/>
      <c r="K93" s="398"/>
      <c r="L93" s="398"/>
      <c r="M93" s="397"/>
      <c r="N93" s="398"/>
      <c r="O93" s="397"/>
      <c r="P93" s="397"/>
      <c r="Q93" s="398"/>
      <c r="R93" s="397"/>
      <c r="S93" s="398"/>
      <c r="T93" s="397"/>
    </row>
    <row r="94" spans="1:20" ht="15">
      <c r="A94" s="389"/>
      <c r="B94" s="380"/>
      <c r="C94" s="384"/>
      <c r="D94" s="397"/>
      <c r="E94" s="398"/>
      <c r="F94" s="397"/>
      <c r="G94" s="398"/>
      <c r="H94" s="397"/>
      <c r="I94" s="384"/>
      <c r="J94" s="397"/>
      <c r="K94" s="398"/>
      <c r="L94" s="398"/>
      <c r="M94" s="397"/>
      <c r="N94" s="398"/>
      <c r="O94" s="397"/>
      <c r="P94" s="397"/>
      <c r="Q94" s="398"/>
      <c r="R94" s="397"/>
      <c r="S94" s="398"/>
      <c r="T94" s="397"/>
    </row>
    <row r="95" spans="1:20" ht="15">
      <c r="A95" s="389"/>
      <c r="B95" s="380"/>
      <c r="C95" s="384"/>
      <c r="D95" s="397"/>
      <c r="E95" s="398"/>
      <c r="F95" s="397"/>
      <c r="G95" s="398"/>
      <c r="H95" s="397"/>
      <c r="I95" s="384"/>
      <c r="J95" s="397"/>
      <c r="K95" s="398"/>
      <c r="L95" s="398"/>
      <c r="M95" s="397"/>
      <c r="N95" s="398"/>
      <c r="O95" s="397"/>
      <c r="P95" s="397"/>
      <c r="Q95" s="398"/>
      <c r="R95" s="397"/>
      <c r="S95" s="398"/>
      <c r="T95" s="397"/>
    </row>
    <row r="96" spans="1:20" ht="15">
      <c r="A96" s="389"/>
      <c r="B96" s="380"/>
      <c r="C96" s="384"/>
      <c r="D96" s="397"/>
      <c r="E96" s="398"/>
      <c r="F96" s="397"/>
      <c r="G96" s="398"/>
      <c r="H96" s="397"/>
      <c r="I96" s="384"/>
      <c r="J96" s="397"/>
      <c r="K96" s="398"/>
      <c r="L96" s="398"/>
      <c r="M96" s="397"/>
      <c r="N96" s="398"/>
      <c r="O96" s="397"/>
      <c r="P96" s="397"/>
      <c r="Q96" s="398"/>
      <c r="R96" s="397"/>
      <c r="S96" s="398"/>
      <c r="T96" s="397"/>
    </row>
    <row r="97" spans="1:20" ht="14.25">
      <c r="A97" s="384"/>
      <c r="B97" s="380"/>
      <c r="C97" s="384"/>
      <c r="D97" s="405"/>
      <c r="E97" s="406"/>
      <c r="F97" s="405"/>
      <c r="G97" s="406"/>
      <c r="H97" s="405"/>
      <c r="I97" s="406"/>
      <c r="J97" s="405"/>
      <c r="K97" s="406"/>
      <c r="L97" s="406"/>
      <c r="M97" s="405"/>
      <c r="N97" s="406"/>
      <c r="O97" s="405"/>
      <c r="P97" s="405"/>
      <c r="Q97" s="406"/>
      <c r="R97" s="405"/>
      <c r="S97" s="406"/>
      <c r="T97" s="405"/>
    </row>
    <row r="98" ht="14.25">
      <c r="A98" s="399"/>
    </row>
    <row r="99" ht="14.25">
      <c r="A99" s="399"/>
    </row>
    <row r="100" ht="14.25">
      <c r="A100" s="399"/>
    </row>
    <row r="101" ht="14.25">
      <c r="A101" s="412"/>
    </row>
    <row r="102" ht="14.25">
      <c r="A102" s="399"/>
    </row>
    <row r="103" ht="14.25">
      <c r="A103" s="399"/>
    </row>
    <row r="104" ht="14.25">
      <c r="A104" s="399"/>
    </row>
    <row r="105" ht="14.25">
      <c r="A105" s="399"/>
    </row>
    <row r="106" ht="14.25">
      <c r="A106" s="399"/>
    </row>
    <row r="107" ht="14.25">
      <c r="A107" s="412"/>
    </row>
    <row r="108" ht="14.25">
      <c r="A108" s="399"/>
    </row>
    <row r="109" ht="14.25">
      <c r="A109" s="399"/>
    </row>
    <row r="110" ht="14.25">
      <c r="A110" s="399"/>
    </row>
    <row r="111" ht="14.25">
      <c r="A111" s="399"/>
    </row>
  </sheetData>
  <mergeCells count="1">
    <mergeCell ref="C4:D4"/>
  </mergeCells>
  <printOptions/>
  <pageMargins left="0.75" right="0.75" top="1" bottom="1" header="0.5" footer="0.5"/>
  <pageSetup fitToHeight="1" fitToWidth="1" horizontalDpi="600" verticalDpi="600" orientation="landscape" paperSize="8" scale="35" r:id="rId2"/>
  <drawing r:id="rId1"/>
</worksheet>
</file>

<file path=xl/worksheets/sheet8.xml><?xml version="1.0" encoding="utf-8"?>
<worksheet xmlns="http://schemas.openxmlformats.org/spreadsheetml/2006/main" xmlns:r="http://schemas.openxmlformats.org/officeDocument/2006/relationships">
  <sheetPr codeName="Sheet7">
    <tabColor indexed="13"/>
  </sheetPr>
  <dimension ref="A1:D20"/>
  <sheetViews>
    <sheetView workbookViewId="0" topLeftCell="A1">
      <selection activeCell="A1" sqref="A1"/>
    </sheetView>
  </sheetViews>
  <sheetFormatPr defaultColWidth="9.00390625" defaultRowHeight="14.25"/>
  <cols>
    <col min="1" max="1" width="49.00390625" style="36" customWidth="1"/>
    <col min="2" max="2" width="12.00390625" style="1" customWidth="1"/>
    <col min="3" max="4" width="13.625" style="1" customWidth="1"/>
    <col min="5" max="16384" width="9.00390625" style="1" customWidth="1"/>
  </cols>
  <sheetData>
    <row r="1" ht="12.75">
      <c r="A1" s="75" t="s">
        <v>469</v>
      </c>
    </row>
    <row r="3" spans="2:4" ht="20.25" customHeight="1">
      <c r="B3" s="169"/>
      <c r="C3" s="478"/>
      <c r="D3" s="478"/>
    </row>
    <row r="4" spans="1:4" ht="44.25" customHeight="1">
      <c r="A4" s="73" t="s">
        <v>132</v>
      </c>
      <c r="B4" s="68" t="s">
        <v>474</v>
      </c>
      <c r="C4" s="68" t="s">
        <v>383</v>
      </c>
      <c r="D4" s="3"/>
    </row>
    <row r="6" spans="1:3" ht="11.25">
      <c r="A6" s="92" t="s">
        <v>416</v>
      </c>
      <c r="B6" s="28">
        <v>610449</v>
      </c>
      <c r="C6" s="28">
        <v>401553</v>
      </c>
    </row>
    <row r="7" spans="1:3" ht="11.25">
      <c r="A7" s="92" t="s">
        <v>267</v>
      </c>
      <c r="B7" s="28">
        <v>-654754</v>
      </c>
      <c r="C7" s="28">
        <v>-6265563</v>
      </c>
    </row>
    <row r="8" spans="1:3" ht="11.25">
      <c r="A8" s="92" t="s">
        <v>268</v>
      </c>
      <c r="B8" s="196">
        <v>1080435</v>
      </c>
      <c r="C8" s="196">
        <v>5858320</v>
      </c>
    </row>
    <row r="9" spans="1:3" ht="11.25">
      <c r="A9" s="231" t="s">
        <v>432</v>
      </c>
      <c r="B9" s="216">
        <v>1036130</v>
      </c>
      <c r="C9" s="216">
        <v>-5690</v>
      </c>
    </row>
    <row r="10" spans="1:3" ht="11.25">
      <c r="A10" s="92" t="s">
        <v>269</v>
      </c>
      <c r="B10" s="28">
        <v>-66694</v>
      </c>
      <c r="C10" s="28">
        <v>-178252</v>
      </c>
    </row>
    <row r="11" spans="1:3" ht="11.25">
      <c r="A11" s="92" t="s">
        <v>461</v>
      </c>
      <c r="B11" s="28">
        <v>-54893</v>
      </c>
      <c r="C11" s="28">
        <v>430471</v>
      </c>
    </row>
    <row r="12" spans="1:3" ht="11.25">
      <c r="A12" s="92" t="s">
        <v>249</v>
      </c>
      <c r="B12" s="196">
        <v>-97791</v>
      </c>
      <c r="C12" s="196">
        <v>-301588</v>
      </c>
    </row>
    <row r="13" spans="1:3" ht="11.25">
      <c r="A13" s="231" t="s">
        <v>371</v>
      </c>
      <c r="B13" s="216">
        <v>816752</v>
      </c>
      <c r="C13" s="216">
        <v>-55059</v>
      </c>
    </row>
    <row r="14" spans="1:3" ht="11.25">
      <c r="A14" s="92" t="s">
        <v>433</v>
      </c>
      <c r="B14" s="28">
        <v>1135124</v>
      </c>
      <c r="C14" s="28">
        <v>1190183</v>
      </c>
    </row>
    <row r="15" spans="1:3" ht="12" thickBot="1">
      <c r="A15" s="231" t="s">
        <v>434</v>
      </c>
      <c r="B15" s="72">
        <v>1951876</v>
      </c>
      <c r="C15" s="72">
        <v>1135124</v>
      </c>
    </row>
    <row r="16" ht="12" thickTop="1">
      <c r="B16" s="6"/>
    </row>
    <row r="17" spans="1:2" ht="40.5" customHeight="1">
      <c r="A17" s="479" t="s">
        <v>517</v>
      </c>
      <c r="B17" s="480"/>
    </row>
    <row r="18" spans="1:2" ht="25.5" customHeight="1">
      <c r="A18" s="479" t="s">
        <v>54</v>
      </c>
      <c r="B18" s="479"/>
    </row>
    <row r="19" spans="1:2" ht="11.25">
      <c r="A19" s="454"/>
      <c r="B19" s="454"/>
    </row>
    <row r="20" ht="11.25">
      <c r="B20" s="36"/>
    </row>
  </sheetData>
  <mergeCells count="3">
    <mergeCell ref="C3:D3"/>
    <mergeCell ref="A17:B17"/>
    <mergeCell ref="A18:B18"/>
  </mergeCells>
  <printOptions/>
  <pageMargins left="0.75" right="0.75" top="1" bottom="1" header="0.5" footer="0.5"/>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codeName="Sheet8">
    <tabColor indexed="42"/>
  </sheetPr>
  <dimension ref="A1:N78"/>
  <sheetViews>
    <sheetView workbookViewId="0" topLeftCell="A1">
      <selection activeCell="A1" sqref="A1"/>
    </sheetView>
  </sheetViews>
  <sheetFormatPr defaultColWidth="9.375" defaultRowHeight="14.25"/>
  <cols>
    <col min="1" max="1" width="65.25390625" style="81" customWidth="1"/>
    <col min="2" max="3" width="14.625" style="8" customWidth="1"/>
    <col min="4" max="4" width="14.625" style="8" hidden="1" customWidth="1"/>
    <col min="5" max="5" width="11.00390625" style="8" customWidth="1"/>
    <col min="6" max="16384" width="9.375" style="8" customWidth="1"/>
  </cols>
  <sheetData>
    <row r="1" ht="12.75">
      <c r="A1" s="78" t="s">
        <v>131</v>
      </c>
    </row>
    <row r="2" ht="11.25">
      <c r="A2" s="79"/>
    </row>
    <row r="3" spans="1:4" ht="40.5" customHeight="1">
      <c r="A3" s="80" t="s">
        <v>54</v>
      </c>
      <c r="B3" s="68" t="s">
        <v>474</v>
      </c>
      <c r="C3" s="68" t="s">
        <v>383</v>
      </c>
      <c r="D3" s="68" t="s">
        <v>384</v>
      </c>
    </row>
    <row r="4" spans="2:3" ht="11.25">
      <c r="B4" s="12"/>
      <c r="C4" s="12"/>
    </row>
    <row r="5" spans="2:3" ht="11.25">
      <c r="B5" s="12"/>
      <c r="C5" s="12"/>
    </row>
    <row r="6" spans="1:3" ht="11.25">
      <c r="A6" s="79" t="s">
        <v>130</v>
      </c>
      <c r="B6" s="12"/>
      <c r="C6" s="12"/>
    </row>
    <row r="7" spans="1:3" ht="11.25">
      <c r="A7" s="340" t="s">
        <v>239</v>
      </c>
      <c r="B7" s="173">
        <v>11.5</v>
      </c>
      <c r="C7" s="173">
        <v>10</v>
      </c>
    </row>
    <row r="8" spans="1:3" ht="11.25">
      <c r="A8" s="340" t="s">
        <v>393</v>
      </c>
      <c r="B8" s="341">
        <v>13.5</v>
      </c>
      <c r="C8" s="341">
        <v>13</v>
      </c>
    </row>
    <row r="9" spans="1:3" ht="12" thickBot="1">
      <c r="A9" s="81" t="s">
        <v>239</v>
      </c>
      <c r="B9" s="350">
        <v>25</v>
      </c>
      <c r="C9" s="350">
        <v>23</v>
      </c>
    </row>
    <row r="10" spans="2:3" ht="12" thickTop="1">
      <c r="B10" s="173"/>
      <c r="C10" s="173"/>
    </row>
    <row r="11" spans="2:3" ht="11.25">
      <c r="B11" s="173"/>
      <c r="C11" s="173"/>
    </row>
    <row r="12" spans="1:3" ht="11.25">
      <c r="A12" s="79" t="s">
        <v>435</v>
      </c>
      <c r="B12" s="35" t="s">
        <v>132</v>
      </c>
      <c r="C12" s="35" t="s">
        <v>132</v>
      </c>
    </row>
    <row r="13" spans="1:3" ht="11.25">
      <c r="A13" s="81" t="s">
        <v>395</v>
      </c>
      <c r="B13" s="87">
        <v>-391558</v>
      </c>
      <c r="C13" s="87">
        <v>-340319</v>
      </c>
    </row>
    <row r="14" spans="1:3" ht="11.25">
      <c r="A14" s="81" t="s">
        <v>328</v>
      </c>
      <c r="B14" s="87">
        <v>41779</v>
      </c>
      <c r="C14" s="87">
        <v>31850</v>
      </c>
    </row>
    <row r="15" spans="1:3" ht="11.25">
      <c r="A15" s="79" t="s">
        <v>288</v>
      </c>
      <c r="B15" s="335">
        <v>-349779</v>
      </c>
      <c r="C15" s="335">
        <v>-308469</v>
      </c>
    </row>
    <row r="16" spans="1:3" ht="11.25">
      <c r="A16" s="81" t="s">
        <v>394</v>
      </c>
      <c r="B16" s="163">
        <v>-736</v>
      </c>
      <c r="C16" s="163">
        <v>-974</v>
      </c>
    </row>
    <row r="17" spans="1:3" ht="12" thickBot="1">
      <c r="A17" s="79" t="s">
        <v>391</v>
      </c>
      <c r="B17" s="107">
        <v>-350515</v>
      </c>
      <c r="C17" s="107">
        <v>-309443</v>
      </c>
    </row>
    <row r="18" spans="2:3" ht="12" thickTop="1">
      <c r="B18" s="173"/>
      <c r="C18" s="173"/>
    </row>
    <row r="19" spans="2:5" ht="11.25">
      <c r="B19" s="173"/>
      <c r="C19" s="173"/>
      <c r="E19" s="237"/>
    </row>
    <row r="20" spans="1:3" ht="11.25">
      <c r="A20" s="79" t="s">
        <v>396</v>
      </c>
      <c r="B20" s="12"/>
      <c r="C20" s="12"/>
    </row>
    <row r="21" spans="1:3" ht="11.25">
      <c r="A21" s="81" t="s">
        <v>436</v>
      </c>
      <c r="B21" s="12">
        <v>640059998.4054794</v>
      </c>
      <c r="C21" s="12">
        <v>602052096</v>
      </c>
    </row>
    <row r="22" spans="1:3" ht="11.25">
      <c r="A22" s="81" t="s">
        <v>13</v>
      </c>
      <c r="B22" s="150">
        <v>-33894291.75</v>
      </c>
      <c r="C22" s="150">
        <v>-38269412</v>
      </c>
    </row>
    <row r="23" spans="1:3" ht="11.25">
      <c r="A23" s="81" t="s">
        <v>437</v>
      </c>
      <c r="B23" s="12">
        <v>606165706.6554794</v>
      </c>
      <c r="C23" s="12">
        <v>563782684</v>
      </c>
    </row>
    <row r="24" spans="1:3" ht="11.25">
      <c r="A24" s="81" t="s">
        <v>165</v>
      </c>
      <c r="B24" s="12">
        <v>35390062.28492209</v>
      </c>
      <c r="C24" s="12">
        <v>41146215</v>
      </c>
    </row>
    <row r="25" spans="1:3" ht="11.25">
      <c r="A25" s="81" t="s">
        <v>164</v>
      </c>
      <c r="B25" s="434">
        <v>7489819.930000002</v>
      </c>
      <c r="C25" s="434">
        <v>8787292</v>
      </c>
    </row>
    <row r="26" spans="1:3" ht="11.25">
      <c r="A26" s="79" t="s">
        <v>163</v>
      </c>
      <c r="B26" s="77">
        <v>649045588.8704015</v>
      </c>
      <c r="C26" s="77">
        <v>613716191</v>
      </c>
    </row>
    <row r="27" spans="2:3" ht="11.25">
      <c r="B27" s="173"/>
      <c r="C27" s="173"/>
    </row>
    <row r="28" spans="2:3" ht="11.25">
      <c r="B28" s="173"/>
      <c r="C28" s="173"/>
    </row>
    <row r="29" spans="1:3" ht="11.25">
      <c r="A29" s="79" t="s">
        <v>284</v>
      </c>
      <c r="B29" s="12"/>
      <c r="C29" s="12"/>
    </row>
    <row r="30" spans="2:3" ht="11.25">
      <c r="B30" s="12"/>
      <c r="C30" s="12"/>
    </row>
    <row r="31" spans="1:3" ht="11.25">
      <c r="A31" s="81" t="s">
        <v>392</v>
      </c>
      <c r="B31" s="12"/>
      <c r="C31" s="12"/>
    </row>
    <row r="32" spans="1:3" ht="23.25" thickBot="1">
      <c r="A32" s="81" t="s">
        <v>438</v>
      </c>
      <c r="B32" s="47">
        <v>57.7</v>
      </c>
      <c r="C32" s="47">
        <v>54.7</v>
      </c>
    </row>
    <row r="33" ht="12" thickTop="1"/>
    <row r="34" spans="2:3" ht="11.25">
      <c r="B34" s="12"/>
      <c r="C34" s="12"/>
    </row>
    <row r="35" spans="1:4" ht="11.25">
      <c r="A35" s="79" t="s">
        <v>285</v>
      </c>
      <c r="B35" s="12"/>
      <c r="C35" s="12"/>
      <c r="D35" s="337"/>
    </row>
    <row r="36" spans="2:4" ht="11.25">
      <c r="B36" s="12"/>
      <c r="C36" s="12"/>
      <c r="D36" s="336"/>
    </row>
    <row r="37" spans="1:4" ht="11.25">
      <c r="A37" s="81" t="s">
        <v>289</v>
      </c>
      <c r="B37" s="12"/>
      <c r="C37" s="12"/>
      <c r="D37" s="236"/>
    </row>
    <row r="38" spans="1:4" ht="11.25">
      <c r="A38" s="81" t="s">
        <v>321</v>
      </c>
      <c r="B38" s="12"/>
      <c r="C38" s="12"/>
      <c r="D38" s="236"/>
    </row>
    <row r="39" spans="1:4" ht="11.25">
      <c r="A39" s="81" t="s">
        <v>329</v>
      </c>
      <c r="B39" s="12"/>
      <c r="C39" s="337"/>
      <c r="D39" s="236"/>
    </row>
    <row r="40" spans="1:4" ht="11.25">
      <c r="A40" s="81" t="s">
        <v>330</v>
      </c>
      <c r="B40" s="338"/>
      <c r="C40" s="12"/>
      <c r="D40" s="236"/>
    </row>
    <row r="41" spans="1:4" ht="12" thickBot="1">
      <c r="A41" s="81" t="s">
        <v>331</v>
      </c>
      <c r="B41" s="244">
        <v>54.00464923007712</v>
      </c>
      <c r="C41" s="47">
        <v>50.42115181752782</v>
      </c>
      <c r="D41" s="236"/>
    </row>
    <row r="42" spans="2:4" ht="12" thickTop="1">
      <c r="B42" s="50"/>
      <c r="C42" s="50"/>
      <c r="D42" s="236"/>
    </row>
    <row r="43" ht="11.25">
      <c r="A43" s="79" t="s">
        <v>397</v>
      </c>
    </row>
    <row r="46" ht="13.5" customHeight="1">
      <c r="A46" s="81" t="s">
        <v>398</v>
      </c>
    </row>
    <row r="47" ht="22.5">
      <c r="A47" s="81" t="s">
        <v>419</v>
      </c>
    </row>
    <row r="48" spans="1:3" ht="12" thickBot="1">
      <c r="A48" s="81" t="s">
        <v>399</v>
      </c>
      <c r="B48" s="10">
        <v>56.9</v>
      </c>
      <c r="C48" s="10">
        <v>53.3</v>
      </c>
    </row>
    <row r="49" spans="2:3" ht="12" thickTop="1">
      <c r="B49" s="237"/>
      <c r="C49" s="237"/>
    </row>
    <row r="51" spans="2:3" ht="11.25">
      <c r="B51" s="35" t="s">
        <v>132</v>
      </c>
      <c r="C51" s="35" t="s">
        <v>132</v>
      </c>
    </row>
    <row r="52" spans="1:3" ht="11.25">
      <c r="A52" s="81" t="s">
        <v>287</v>
      </c>
      <c r="B52" s="87">
        <v>-391558</v>
      </c>
      <c r="C52" s="87">
        <v>-340319</v>
      </c>
    </row>
    <row r="53" spans="1:3" ht="11.25">
      <c r="A53" s="81" t="s">
        <v>373</v>
      </c>
      <c r="B53" s="87">
        <v>-62765</v>
      </c>
      <c r="C53" s="87">
        <v>2569</v>
      </c>
    </row>
    <row r="54" spans="1:3" ht="11.25">
      <c r="A54" s="125" t="s">
        <v>426</v>
      </c>
      <c r="B54" s="87">
        <v>64345</v>
      </c>
      <c r="C54" s="87">
        <v>0</v>
      </c>
    </row>
    <row r="55" spans="1:3" ht="11.25">
      <c r="A55" s="81" t="s">
        <v>328</v>
      </c>
      <c r="B55" s="87">
        <v>41779</v>
      </c>
      <c r="C55" s="87">
        <v>31850</v>
      </c>
    </row>
    <row r="56" spans="1:3" ht="11.25">
      <c r="A56" s="81" t="s">
        <v>333</v>
      </c>
      <c r="B56" s="87">
        <v>3504</v>
      </c>
      <c r="C56" s="87">
        <v>5196</v>
      </c>
    </row>
    <row r="57" spans="1:3" ht="23.25" thickBot="1">
      <c r="A57" s="79" t="s">
        <v>400</v>
      </c>
      <c r="B57" s="107">
        <v>-344695</v>
      </c>
      <c r="C57" s="107">
        <v>-300704</v>
      </c>
    </row>
    <row r="58" spans="1:3" ht="56.25" customHeight="1" thickTop="1">
      <c r="A58" s="483" t="s">
        <v>401</v>
      </c>
      <c r="B58" s="484"/>
      <c r="C58" s="484"/>
    </row>
    <row r="64" ht="11.25">
      <c r="A64" s="79" t="s">
        <v>286</v>
      </c>
    </row>
    <row r="65" ht="45">
      <c r="A65" s="458" t="s">
        <v>518</v>
      </c>
    </row>
    <row r="66" spans="2:14" ht="12" thickBot="1">
      <c r="B66" s="10">
        <v>49.7</v>
      </c>
      <c r="C66" s="10">
        <v>52.3</v>
      </c>
      <c r="F66" s="9"/>
      <c r="G66" s="9"/>
      <c r="H66" s="9"/>
      <c r="I66" s="9"/>
      <c r="J66" s="9"/>
      <c r="K66" s="9"/>
      <c r="L66" s="9"/>
      <c r="M66" s="9"/>
      <c r="N66" s="9"/>
    </row>
    <row r="67" spans="6:14" ht="12" thickTop="1">
      <c r="F67" s="9"/>
      <c r="G67" s="11"/>
      <c r="H67" s="11"/>
      <c r="I67" s="11"/>
      <c r="J67" s="11"/>
      <c r="K67" s="11"/>
      <c r="L67" s="11"/>
      <c r="M67" s="9"/>
      <c r="N67" s="9"/>
    </row>
    <row r="69" spans="2:3" ht="11.25">
      <c r="B69" s="35" t="s">
        <v>132</v>
      </c>
      <c r="C69" s="35" t="s">
        <v>132</v>
      </c>
    </row>
    <row r="70" spans="1:3" ht="11.25">
      <c r="A70" s="81" t="s">
        <v>287</v>
      </c>
      <c r="B70" s="87">
        <v>-391558</v>
      </c>
      <c r="C70" s="87">
        <v>-340319</v>
      </c>
    </row>
    <row r="71" spans="1:3" ht="11.25">
      <c r="A71" s="81" t="s">
        <v>373</v>
      </c>
      <c r="B71" s="87">
        <v>-62765</v>
      </c>
      <c r="C71" s="87">
        <v>2569</v>
      </c>
    </row>
    <row r="72" spans="1:3" ht="11.25">
      <c r="A72" s="125" t="s">
        <v>426</v>
      </c>
      <c r="B72" s="87">
        <v>64345</v>
      </c>
      <c r="C72" s="87">
        <v>0</v>
      </c>
    </row>
    <row r="73" spans="1:4" ht="11.25">
      <c r="A73" s="81" t="s">
        <v>328</v>
      </c>
      <c r="B73" s="87">
        <v>41779</v>
      </c>
      <c r="C73" s="87">
        <v>31850</v>
      </c>
      <c r="D73" s="9"/>
    </row>
    <row r="74" spans="1:4" ht="11.25">
      <c r="A74" s="81" t="s">
        <v>332</v>
      </c>
      <c r="B74" s="87">
        <v>46700</v>
      </c>
      <c r="C74" s="87">
        <v>11018.87</v>
      </c>
      <c r="D74" s="9"/>
    </row>
    <row r="75" spans="1:4" ht="12" thickBot="1">
      <c r="A75" s="79" t="s">
        <v>183</v>
      </c>
      <c r="B75" s="107">
        <v>-301499</v>
      </c>
      <c r="C75" s="107">
        <v>-294881.13</v>
      </c>
      <c r="D75" s="9"/>
    </row>
    <row r="76" ht="12" thickTop="1"/>
    <row r="77" spans="1:3" ht="14.25" customHeight="1">
      <c r="A77" s="483" t="s">
        <v>402</v>
      </c>
      <c r="B77" s="484"/>
      <c r="C77" s="484"/>
    </row>
    <row r="78" ht="65.25" customHeight="1">
      <c r="A78" s="8"/>
    </row>
  </sheetData>
  <mergeCells count="2">
    <mergeCell ref="A58:C58"/>
    <mergeCell ref="A77:C77"/>
  </mergeCells>
  <printOptions horizontalCentered="1"/>
  <pageMargins left="0.7480314960629921" right="0.7480314960629921" top="0.5511811023622047" bottom="0.5118110236220472" header="0.5118110236220472" footer="0.5118110236220472"/>
  <pageSetup horizontalDpi="600" verticalDpi="600" orientation="portrait" paperSize="9" scale="72" r:id="rId2"/>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unobrega</cp:lastModifiedBy>
  <cp:lastPrinted>2008-05-14T19:54:22Z</cp:lastPrinted>
  <dcterms:created xsi:type="dcterms:W3CDTF">2003-11-13T08:23:15Z</dcterms:created>
  <dcterms:modified xsi:type="dcterms:W3CDTF">2008-05-14T19:58:31Z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-1495062151</vt:i4>
  </property>
  <property fmtid="{D5CDD505-2E9C-101B-9397-08002B2CF9AE}" pid="3" name="_EmailSubject">
    <vt:lpwstr>FINAL EXCEL</vt:lpwstr>
  </property>
  <property fmtid="{D5CDD505-2E9C-101B-9397-08002B2CF9AE}" pid="4" name="_AuthorEmail">
    <vt:lpwstr>UMunitich@investec.co.za</vt:lpwstr>
  </property>
  <property fmtid="{D5CDD505-2E9C-101B-9397-08002B2CF9AE}" pid="5" name="_AuthorEmailDisplayName">
    <vt:lpwstr>Ursula Nobrega (Munitich)</vt:lpwstr>
  </property>
  <property fmtid="{D5CDD505-2E9C-101B-9397-08002B2CF9AE}" pid="6" name="_NewReviewCycle">
    <vt:lpwstr/>
  </property>
  <property fmtid="{D5CDD505-2E9C-101B-9397-08002B2CF9AE}" pid="7" name="_PreviousAdHocReviewCycleID">
    <vt:i4>-430254659</vt:i4>
  </property>
</Properties>
</file>