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2120" windowHeight="7680" activeTab="0"/>
  </bookViews>
  <sheets>
    <sheet name="Cover" sheetId="1" r:id="rId1"/>
    <sheet name="Index" sheetId="2" r:id="rId2"/>
    <sheet name="Snapshot" sheetId="3" r:id="rId3"/>
    <sheet name="Excrates" sheetId="4" r:id="rId4"/>
    <sheet name="P&amp;L" sheetId="5" r:id="rId5"/>
    <sheet name="CBS" sheetId="6" r:id="rId6"/>
    <sheet name="RecoReserves" sheetId="7" r:id="rId7"/>
    <sheet name="CasFl" sheetId="8" r:id="rId8"/>
    <sheet name="DIVEPS" sheetId="9" r:id="rId9"/>
    <sheet name="geois05" sheetId="10" r:id="rId10"/>
    <sheet name="geois04" sheetId="11" r:id="rId11"/>
    <sheet name="lob05" sheetId="12" r:id="rId12"/>
    <sheet name="lob04" sheetId="13" r:id="rId13"/>
    <sheet name="Grid1A" sheetId="14" r:id="rId14"/>
    <sheet name="Grid2" sheetId="15" r:id="rId15"/>
    <sheet name="seg balance sheet" sheetId="16" r:id="rId16"/>
    <sheet name="graphs" sheetId="17" r:id="rId17"/>
    <sheet name="Cont analysis" sheetId="18" r:id="rId18"/>
    <sheet name="Admin" sheetId="19" r:id="rId19"/>
    <sheet name="Income" sheetId="20" r:id="rId20"/>
    <sheet name="AssetQu" sheetId="21" r:id="rId21"/>
    <sheet name="Third party assets" sheetId="22" r:id="rId22"/>
    <sheet name="NAV per share" sheetId="23" r:id="rId23"/>
    <sheet name="Goodwill" sheetId="24" r:id="rId24"/>
    <sheet name="ROEby country&amp;bus" sheetId="25" r:id="rId25"/>
    <sheet name="ROE by country" sheetId="26" r:id="rId26"/>
    <sheet name="ROE by business " sheetId="27" r:id="rId27"/>
    <sheet name="Cap Ade" sheetId="28" r:id="rId28"/>
    <sheet name="geois04 Sep Actual" sheetId="29" state="hidden" r:id="rId29"/>
    <sheet name="lob04 Sep Actual" sheetId="30" state="hidden" r:id="rId30"/>
  </sheets>
  <definedNames>
    <definedName name="EssAliasTable">"Code &amp; Name"</definedName>
    <definedName name="EssLatest">"0"</definedName>
    <definedName name="EssOptions">"A1000000000111100000001100000_010010"</definedName>
    <definedName name="_xlnm.Print_Area" localSheetId="18">'Admin'!$A$1:$E$77</definedName>
    <definedName name="_xlnm.Print_Area" localSheetId="20">'AssetQu'!$A$1:$J$58</definedName>
    <definedName name="_xlnm.Print_Area" localSheetId="7">'CasFl'!$A$1:$D$26</definedName>
    <definedName name="_xlnm.Print_Area" localSheetId="5">'CBS'!$A$1:$D$66</definedName>
    <definedName name="_xlnm.Print_Area" localSheetId="0">'Cover'!$A$1:$H$48</definedName>
    <definedName name="_xlnm.Print_Area" localSheetId="8">'DIVEPS'!$A$1:$C$70</definedName>
    <definedName name="_xlnm.Print_Area" localSheetId="10">'geois04'!$A$1:$H$47</definedName>
    <definedName name="_xlnm.Print_Area" localSheetId="28">'geois04 Sep Actual'!$A$1:$H$47</definedName>
    <definedName name="_xlnm.Print_Area" localSheetId="9">'geois05'!$A$1:$H$47</definedName>
    <definedName name="_xlnm.Print_Area" localSheetId="23">'Goodwill'!$A$1:$D$24</definedName>
    <definedName name="_xlnm.Print_Area" localSheetId="16">'graphs'!$A$1:$J$173</definedName>
    <definedName name="_xlnm.Print_Area" localSheetId="13">'Grid1A'!$A$1:$I$36</definedName>
    <definedName name="_xlnm.Print_Area" localSheetId="14">'Grid2'!$A$1:$D$43</definedName>
    <definedName name="_xlnm.Print_Area" localSheetId="19">'Income'!$A$1:$E$80</definedName>
    <definedName name="_xlnm.Print_Area" localSheetId="29">'lob04 Sep Actual'!$A$1:$H$42</definedName>
    <definedName name="_xlnm.Print_Area" localSheetId="11">'lob05'!$A$1:$H$42</definedName>
    <definedName name="_xlnm.Print_Area" localSheetId="22">'NAV per share'!$A$1:$F$47</definedName>
    <definedName name="_xlnm.Print_Area" localSheetId="4">'P&amp;L'!$A$1:$D$54</definedName>
    <definedName name="_xlnm.Print_Area" localSheetId="6">'RecoReserves'!$A$1:$S$83</definedName>
    <definedName name="_xlnm.Print_Area" localSheetId="26">'ROE by business '!$A$1:$J$53</definedName>
    <definedName name="_xlnm.Print_Area" localSheetId="15">'seg balance sheet'!$A$1:$F$55</definedName>
    <definedName name="_xlnm.Print_Area" localSheetId="2">'Snapshot'!$A$1:$E$85</definedName>
    <definedName name="_xlnm.Print_Titles" localSheetId="18">'Admin'!$1:$1</definedName>
    <definedName name="_xlnm.Print_Titles" localSheetId="8">'DIVEPS'!$1:$3</definedName>
    <definedName name="_xlnm.Print_Titles" localSheetId="19">'Income'!$1:$1</definedName>
    <definedName name="_xlnm.Print_Titles" localSheetId="2">'Snapshot'!$1:$3</definedName>
  </definedNames>
  <calcPr fullCalcOnLoad="1"/>
</workbook>
</file>

<file path=xl/sharedStrings.xml><?xml version="1.0" encoding="utf-8"?>
<sst xmlns="http://schemas.openxmlformats.org/spreadsheetml/2006/main" count="1098" uniqueCount="549">
  <si>
    <t xml:space="preserve">Asset Management </t>
  </si>
  <si>
    <t xml:space="preserve">Asset Management  </t>
  </si>
  <si>
    <t>(excluding Group Services and Other Activities and Assurance Activities)</t>
  </si>
  <si>
    <t>% 
Change</t>
  </si>
  <si>
    <t>Overview of results</t>
  </si>
  <si>
    <t>Headline earnings - basic (pence)</t>
  </si>
  <si>
    <t>% of Total</t>
  </si>
  <si>
    <t xml:space="preserve"> £'000</t>
  </si>
  <si>
    <t>Tax on profit on ordinary activities</t>
  </si>
  <si>
    <t>IBL</t>
  </si>
  <si>
    <t>Investec Limited</t>
  </si>
  <si>
    <t>IBUK</t>
  </si>
  <si>
    <t>Investec plc</t>
  </si>
  <si>
    <t>Net qualifying capital</t>
  </si>
  <si>
    <t>Risk-weighted assets</t>
  </si>
  <si>
    <t xml:space="preserve">The above ratios are determined under South African Reserve Bank regulations in respect of IBL(solo) and Investec Limited (consolidated) and </t>
  </si>
  <si>
    <t>Capital adequacy</t>
  </si>
  <si>
    <t>Investec Limited and Investec plc are the two listed holding companies in terms of the DLC structure. Investec Bank Limited (IBL) and Investec Bank UK Limited (IBUK) are the main banking subsidiaries of Investec Limited and Investec plc, respectively.</t>
  </si>
  <si>
    <t>Investec plc and Investec Limited are well capitalised and capital adequacy ratios exceed the minimum regulatory requirements.</t>
  </si>
  <si>
    <t>Segmental geographic analysis - balance sheet</t>
  </si>
  <si>
    <t>Weighted average number of treasury shares</t>
  </si>
  <si>
    <t>31 March 2005</t>
  </si>
  <si>
    <t xml:space="preserve">weighted average number of ordinary shares in issue during the period.  </t>
  </si>
  <si>
    <t>-diluted</t>
  </si>
  <si>
    <t>Treasury shares</t>
  </si>
  <si>
    <t>Currency per £1.00</t>
  </si>
  <si>
    <t>Average</t>
  </si>
  <si>
    <t>South African Rand</t>
  </si>
  <si>
    <t>US Dollar</t>
  </si>
  <si>
    <t>Australian Dollar</t>
  </si>
  <si>
    <t>Headline earnings (£'000)</t>
  </si>
  <si>
    <t>Effective tax rate</t>
  </si>
  <si>
    <t>Headline earnings per share (pence)</t>
  </si>
  <si>
    <t>Basic earnings per share (pence)</t>
  </si>
  <si>
    <t>Diluted earnings per share (pence)</t>
  </si>
  <si>
    <t>Dividend cover (times)</t>
  </si>
  <si>
    <t>Net tangible asset value per share (pence)</t>
  </si>
  <si>
    <t>Number of employees in the group</t>
  </si>
  <si>
    <t>Closing ZAR/£ exchange rate</t>
  </si>
  <si>
    <t>Total</t>
  </si>
  <si>
    <t>and non-operating items attributable to the ordinary shareholders after taking into account earnings attributable to perpetual preference shareholders, by the</t>
  </si>
  <si>
    <t>Loss on termination,disposal or combination of group operations</t>
  </si>
  <si>
    <t>Net income before taxation</t>
  </si>
  <si>
    <t>ROE (post-tax)</t>
  </si>
  <si>
    <t>Staff compensation to operating income</t>
  </si>
  <si>
    <t>Segmental geographic and business analysis of operating profit before taxation, goodwill impairment and non-operating items</t>
  </si>
  <si>
    <t>At 30 Sept 2005</t>
  </si>
  <si>
    <t>Total loans and advances to customers (gross of impairments)</t>
  </si>
  <si>
    <t xml:space="preserve">Specific impairments </t>
  </si>
  <si>
    <t>Total impairments</t>
  </si>
  <si>
    <t>Adequacy of impairments</t>
  </si>
  <si>
    <t>Total impairments as a % gross non-performing loans</t>
  </si>
  <si>
    <t>Total impairments as a % of net non-performing loans</t>
  </si>
  <si>
    <t>Specific impairments as a % of gross non-performing loans</t>
  </si>
  <si>
    <t>Specific impairments as a % of net non-performing loans</t>
  </si>
  <si>
    <t>Specific impairments</t>
  </si>
  <si>
    <t>Portfolio impairments</t>
  </si>
  <si>
    <t>Portfolio impairments as a % of net loans and advances to customers</t>
  </si>
  <si>
    <t>Specific impairments as a % of loans and advances to customers</t>
  </si>
  <si>
    <t>Total impairments as a % of loans and advances to customers</t>
  </si>
  <si>
    <t>Gross non-performing loans as a % of loans and advances to customers</t>
  </si>
  <si>
    <t>Loans and advances</t>
  </si>
  <si>
    <t>In order to assess the return on economic capital utilised, the group believes that certain adjustments should be made to the profit and loss analysis and balance sheet analysis as reflected under IFRS. The group believes that these adjustments are necessary as they reflect the actual utilisation of capital and return thereon, notwithstanding accounting conventions.</t>
  </si>
  <si>
    <t>Balance sheet</t>
  </si>
  <si>
    <t>Other assets</t>
  </si>
  <si>
    <t>Net asset value</t>
  </si>
  <si>
    <t>Other liabilities</t>
  </si>
  <si>
    <t>Net interest income</t>
  </si>
  <si>
    <t>Fees and commissions receivable</t>
  </si>
  <si>
    <t>Other operating income</t>
  </si>
  <si>
    <t>Other income</t>
  </si>
  <si>
    <t>Administrative expenses</t>
  </si>
  <si>
    <t>Preference dividends</t>
  </si>
  <si>
    <t>Earnings per share (pence)</t>
  </si>
  <si>
    <t>- basic</t>
  </si>
  <si>
    <t>- diluted</t>
  </si>
  <si>
    <t>Dividends per share (pence)</t>
  </si>
  <si>
    <t xml:space="preserve"> </t>
  </si>
  <si>
    <t>Consolidated balance sheets</t>
  </si>
  <si>
    <t>Cash and balances at central banks</t>
  </si>
  <si>
    <t>30 Sept 2005</t>
  </si>
  <si>
    <t>30 Sept  2004</t>
  </si>
  <si>
    <t>31 March  2005</t>
  </si>
  <si>
    <t xml:space="preserve">
30 Sept 2005 </t>
  </si>
  <si>
    <t>30 Sept 2004</t>
  </si>
  <si>
    <t>Reverse repurchase agreements and cash collateral on securities borrowed</t>
  </si>
  <si>
    <t>Trading securities</t>
  </si>
  <si>
    <t>Derivative financial instruments</t>
  </si>
  <si>
    <t>Cash equivalent advances to customers</t>
  </si>
  <si>
    <t>Investment securities</t>
  </si>
  <si>
    <t>Deferred taxation assets</t>
  </si>
  <si>
    <t>Property, plant and equipment</t>
  </si>
  <si>
    <t xml:space="preserve">Goodwill </t>
  </si>
  <si>
    <t>Intangible assets</t>
  </si>
  <si>
    <t>Other financial instruments at fair value through profit and loss</t>
  </si>
  <si>
    <t>-in respect of linked liabilities to customers under investment securities</t>
  </si>
  <si>
    <t>Insurance assets, including unit-linked assets</t>
  </si>
  <si>
    <t>Assets related to reinsurance contracts</t>
  </si>
  <si>
    <t>Other trading liabilities</t>
  </si>
  <si>
    <t>Repurchase agreements and cash collateral on securities lent</t>
  </si>
  <si>
    <t>Deferred taxation liabilities</t>
  </si>
  <si>
    <t>Current taxation liabilities</t>
  </si>
  <si>
    <t>Liabilities to customers under investment contracts</t>
  </si>
  <si>
    <t>Insurance liabilities, including unit-linked liabilities</t>
  </si>
  <si>
    <t>Reinsured liabilities</t>
  </si>
  <si>
    <t xml:space="preserve">Subordinated liabilities (including convertible debt) </t>
  </si>
  <si>
    <t>Shareholders' equity excluding minority interests</t>
  </si>
  <si>
    <t>Total liabilities and shareholders'  equity</t>
  </si>
  <si>
    <t xml:space="preserve">£'000 </t>
  </si>
  <si>
    <t>Interest received</t>
  </si>
  <si>
    <t>Interest paid</t>
  </si>
  <si>
    <t>Fees and commissions payable</t>
  </si>
  <si>
    <t xml:space="preserve">Principal transactions </t>
  </si>
  <si>
    <t>Income from operating associates</t>
  </si>
  <si>
    <t>Investment income on assurance activities</t>
  </si>
  <si>
    <t>Net premiums on insurance contracts</t>
  </si>
  <si>
    <t>Impairment losses on loans and advances</t>
  </si>
  <si>
    <t>Net operating income</t>
  </si>
  <si>
    <t>Net claims and benefits on insurance business</t>
  </si>
  <si>
    <t>Depreciation and impairment of property, plant and equipment</t>
  </si>
  <si>
    <t>Operating profit before goodwill impairment</t>
  </si>
  <si>
    <t>Impairment of goodwill</t>
  </si>
  <si>
    <t xml:space="preserve">Operating profit </t>
  </si>
  <si>
    <t>Foreign currency adjustments</t>
  </si>
  <si>
    <t>Dividends accrued to ordinary shareholders</t>
  </si>
  <si>
    <t>Dividends accrued to perpetual preference shareholders</t>
  </si>
  <si>
    <t>Movement on minorities on disposals and acquisitions</t>
  </si>
  <si>
    <t>Re-issue of treasury shares</t>
  </si>
  <si>
    <t>Purchase of treasury shares</t>
  </si>
  <si>
    <t>Transfer from pension fund deficit</t>
  </si>
  <si>
    <t>Restated at 31 March 2005</t>
  </si>
  <si>
    <t>Restated at 1 April 2005</t>
  </si>
  <si>
    <t>Share</t>
  </si>
  <si>
    <t>Treasury</t>
  </si>
  <si>
    <t>Capital</t>
  </si>
  <si>
    <t>Shares</t>
  </si>
  <si>
    <t>Perpetual</t>
  </si>
  <si>
    <t>Revaluation</t>
  </si>
  <si>
    <t>Available</t>
  </si>
  <si>
    <t>Regulatory</t>
  </si>
  <si>
    <t>Equity</t>
  </si>
  <si>
    <t>Foreign</t>
  </si>
  <si>
    <t>Minority</t>
  </si>
  <si>
    <t>Profit</t>
  </si>
  <si>
    <t>capital</t>
  </si>
  <si>
    <t>premium</t>
  </si>
  <si>
    <t>shares</t>
  </si>
  <si>
    <t>reserve</t>
  </si>
  <si>
    <t>to be</t>
  </si>
  <si>
    <t>preference</t>
  </si>
  <si>
    <t>reserves</t>
  </si>
  <si>
    <t>for sale</t>
  </si>
  <si>
    <t>general</t>
  </si>
  <si>
    <t>accounted</t>
  </si>
  <si>
    <t xml:space="preserve">currency </t>
  </si>
  <si>
    <t>based</t>
  </si>
  <si>
    <t>interests</t>
  </si>
  <si>
    <t>and loss</t>
  </si>
  <si>
    <t xml:space="preserve">Investec </t>
  </si>
  <si>
    <t>account</t>
  </si>
  <si>
    <t>Investec</t>
  </si>
  <si>
    <t>issued</t>
  </si>
  <si>
    <t>investment</t>
  </si>
  <si>
    <t>risk</t>
  </si>
  <si>
    <t>Limited</t>
  </si>
  <si>
    <t>plc</t>
  </si>
  <si>
    <t>properties/</t>
  </si>
  <si>
    <t>Consolidated statements of</t>
  </si>
  <si>
    <t>reconciliations of shareholders' funds and</t>
  </si>
  <si>
    <t>movements on reserves</t>
  </si>
  <si>
    <t>At 31 March 2004 - restated for prior year adjustments</t>
  </si>
  <si>
    <t>At 31 March 2004 - as previously reported</t>
  </si>
  <si>
    <t>Reclassifications</t>
  </si>
  <si>
    <t>Remeasurements</t>
  </si>
  <si>
    <t>*Revaluation of investment properties is subject to taxation on realisation.</t>
  </si>
  <si>
    <t>Loans and advances to banks</t>
  </si>
  <si>
    <t>Loans and advances to customers</t>
  </si>
  <si>
    <t>Interests in associated undertakings</t>
  </si>
  <si>
    <t>Deposits by banks</t>
  </si>
  <si>
    <t>Customer accounts</t>
  </si>
  <si>
    <t>Debt securities in issue</t>
  </si>
  <si>
    <t>Called up share capital</t>
  </si>
  <si>
    <t>Share premium account</t>
  </si>
  <si>
    <t>Other reserves</t>
  </si>
  <si>
    <t>Profit and loss account</t>
  </si>
  <si>
    <t>Consolidated cash flow statements</t>
  </si>
  <si>
    <t>Notes</t>
  </si>
  <si>
    <t xml:space="preserve">Ordinary dividends - pence per share </t>
  </si>
  <si>
    <t xml:space="preserve">number of ordinary shares in issue during the period.  </t>
  </si>
  <si>
    <t>for the effects of dilutive ordinary potential shares, by</t>
  </si>
  <si>
    <t>the weighted average number of shares in issue during the period plus the</t>
  </si>
  <si>
    <t>weighted average number of ordinary shares that would be issued on</t>
  </si>
  <si>
    <t>Weighted average number of shares in issue during the period</t>
  </si>
  <si>
    <t>Dividends and earnings per share</t>
  </si>
  <si>
    <t>£'000</t>
  </si>
  <si>
    <t>Capital adequacy ratio: Investec plc</t>
  </si>
  <si>
    <t>Minority interests</t>
  </si>
  <si>
    <t>An analysis of operating income</t>
  </si>
  <si>
    <t>An analysis of administrative expenses</t>
  </si>
  <si>
    <t>Staff costs (including directors' remuneration)</t>
  </si>
  <si>
    <t>Business expenses</t>
  </si>
  <si>
    <t>Equipment (excluding depreciation)</t>
  </si>
  <si>
    <t>Premises (excluding depreciation)</t>
  </si>
  <si>
    <t>Marketing expenses</t>
  </si>
  <si>
    <t>Southern Africa</t>
  </si>
  <si>
    <t>Australia</t>
  </si>
  <si>
    <t>Israel</t>
  </si>
  <si>
    <t>Private Client Activities</t>
  </si>
  <si>
    <t>Investment Banking</t>
  </si>
  <si>
    <t>Total group</t>
  </si>
  <si>
    <t>Asset quality</t>
  </si>
  <si>
    <t xml:space="preserve">  </t>
  </si>
  <si>
    <t>Group Services and Other Activities</t>
  </si>
  <si>
    <t>Total assets</t>
  </si>
  <si>
    <t>Managed book</t>
  </si>
  <si>
    <t>Net loans and advances to customers</t>
  </si>
  <si>
    <t>Gross non-performing loans</t>
  </si>
  <si>
    <t>Net non-performing loans</t>
  </si>
  <si>
    <t>Net asset value per share</t>
  </si>
  <si>
    <t>Exchange rates</t>
  </si>
  <si>
    <t>Segmental analysis-geographical and business analysis</t>
  </si>
  <si>
    <t>Assets by geography</t>
  </si>
  <si>
    <t>UK and Europe</t>
  </si>
  <si>
    <t>graph data</t>
  </si>
  <si>
    <t>Graph data</t>
  </si>
  <si>
    <t>Staff costs</t>
  </si>
  <si>
    <t>Premises</t>
  </si>
  <si>
    <t>Equipment</t>
  </si>
  <si>
    <t>Marketing</t>
  </si>
  <si>
    <t>Data for graph</t>
  </si>
  <si>
    <t>UK &amp; Europe</t>
  </si>
  <si>
    <t>Number of employees</t>
  </si>
  <si>
    <t>Adjusted weighted number of shares potentially in issue</t>
  </si>
  <si>
    <t>Weighted average number of shares resulting from future dilutive convertible instruments</t>
  </si>
  <si>
    <t>Weighted average number of shares resulting from future dilutive potential shares</t>
  </si>
  <si>
    <t xml:space="preserve">Add: </t>
  </si>
  <si>
    <t>Tax on ordinary activities</t>
  </si>
  <si>
    <t>PB*</t>
  </si>
  <si>
    <t>PCSB*</t>
  </si>
  <si>
    <t xml:space="preserve">TSF* </t>
  </si>
  <si>
    <t>IB*</t>
  </si>
  <si>
    <t>AM*</t>
  </si>
  <si>
    <t>GSO*</t>
  </si>
  <si>
    <t>Notional return on regulatory capital</t>
  </si>
  <si>
    <t>Cost of subordinated debt</t>
  </si>
  <si>
    <t>International Trade Finance</t>
  </si>
  <si>
    <t>ROE by country</t>
  </si>
  <si>
    <t>Total operating profit</t>
  </si>
  <si>
    <t>Issue of perpetual preference shares</t>
  </si>
  <si>
    <t>Average net loans and advances to customers</t>
  </si>
  <si>
    <t>Total number of shares in issue (million)</t>
  </si>
  <si>
    <t>Closing share price (pence)</t>
  </si>
  <si>
    <t>Assets</t>
  </si>
  <si>
    <t>Liabilities</t>
  </si>
  <si>
    <t>Other headline adjustments</t>
  </si>
  <si>
    <t>attributable to the ordinary shareholders in Investec by the weighted average</t>
  </si>
  <si>
    <t>attributable to the ordinary shareholders of Investec, adjusted</t>
  </si>
  <si>
    <t>Share issue expenses</t>
  </si>
  <si>
    <t xml:space="preserve">Headline earnings per share has been calculated in accordance with the definition in the Institute of Investment Management Research Statement of Investment Practice No. 1 "The Definition of Headline Earnings." </t>
  </si>
  <si>
    <t>Headline earnings attributable to ordinary shareholders</t>
  </si>
  <si>
    <t xml:space="preserve">Australia </t>
  </si>
  <si>
    <t>Selected returns and key statistics</t>
  </si>
  <si>
    <t xml:space="preserve">Cost to income ratio </t>
  </si>
  <si>
    <t xml:space="preserve">Staff compensation to operating income ratio </t>
  </si>
  <si>
    <t xml:space="preserve">Net-interest income as a percentage of operating income </t>
  </si>
  <si>
    <t>Banking Activities</t>
  </si>
  <si>
    <t xml:space="preserve">Non-interest income as a percentage of operating income </t>
  </si>
  <si>
    <t>Total assets (£'million)</t>
  </si>
  <si>
    <t>Market capitalisation (£'million)</t>
  </si>
  <si>
    <t>ROE by division</t>
  </si>
  <si>
    <t>Notional cost of statutory capital</t>
  </si>
  <si>
    <t xml:space="preserve">Capital adequacy ratio </t>
  </si>
  <si>
    <t>Ave ZAR/£ exchange rate</t>
  </si>
  <si>
    <t>PC*</t>
  </si>
  <si>
    <t>TSF*</t>
  </si>
  <si>
    <t>Private Banking</t>
  </si>
  <si>
    <t>Private Client Portfolio Management and Stockbroking</t>
  </si>
  <si>
    <t>Treasury and Specialised Finance</t>
  </si>
  <si>
    <t>Asset Management</t>
  </si>
  <si>
    <t>Assurance Activities</t>
  </si>
  <si>
    <t>Corporate Finance</t>
  </si>
  <si>
    <t>Direct Investments</t>
  </si>
  <si>
    <t>Private Equity</t>
  </si>
  <si>
    <t>UK Traded Endowments</t>
  </si>
  <si>
    <t>Central Funding</t>
  </si>
  <si>
    <t>Central Costs</t>
  </si>
  <si>
    <t>Operating profit:Non-SA (% of total)</t>
  </si>
  <si>
    <t>Salient financial features and key statistics</t>
  </si>
  <si>
    <t xml:space="preserve">Total assets (£'million) </t>
  </si>
  <si>
    <t>Institutional Research, Sales and Trading</t>
  </si>
  <si>
    <t>Less:security</t>
  </si>
  <si>
    <t>Property Activities</t>
  </si>
  <si>
    <t>% of total</t>
  </si>
  <si>
    <t>Gross NPLs</t>
  </si>
  <si>
    <t>Security held against NPLs</t>
  </si>
  <si>
    <t>Net NPLs</t>
  </si>
  <si>
    <t xml:space="preserve">UK and Europe </t>
  </si>
  <si>
    <t>USA Continuing Activities</t>
  </si>
  <si>
    <t>Convertible debt included in subordinated liabilities</t>
  </si>
  <si>
    <t>CCD's issued by Investec Limited included in subordinated liabilities</t>
  </si>
  <si>
    <t>Number of shares in issue</t>
  </si>
  <si>
    <t>CCD's</t>
  </si>
  <si>
    <t>Tangible NAV per share (pence)</t>
  </si>
  <si>
    <t>A</t>
  </si>
  <si>
    <t>B</t>
  </si>
  <si>
    <t>C</t>
  </si>
  <si>
    <t>D</t>
  </si>
  <si>
    <t>E</t>
  </si>
  <si>
    <t>Minority interest</t>
  </si>
  <si>
    <t>Cost of preference shares</t>
  </si>
  <si>
    <t>Per the balance sheet.</t>
  </si>
  <si>
    <t>Relates to C above</t>
  </si>
  <si>
    <t>Weighted number of ordinary shares in issue  (million)</t>
  </si>
  <si>
    <t>Operating profit:SA (% of total)</t>
  </si>
  <si>
    <t>These CCD’s (approximately 1.9 million shares) relate to the group’s staff share schemes but have largely remained unallocated.</t>
  </si>
  <si>
    <t>Allocated in terms of D above.</t>
  </si>
  <si>
    <t>Employees</t>
  </si>
  <si>
    <t>Contribution analysis by business</t>
  </si>
  <si>
    <t>Profit attributable to ordinary shareholders</t>
  </si>
  <si>
    <t>South Africa</t>
  </si>
  <si>
    <t>PA*</t>
  </si>
  <si>
    <t>% Change</t>
  </si>
  <si>
    <t>Where: NPLs is non-performing loans.</t>
  </si>
  <si>
    <t>ROE by country and division</t>
  </si>
  <si>
    <t>Tier 1 ratio</t>
  </si>
  <si>
    <t>Financial Services Authority requirements in respect of IBUK (consolidated) and Investec plc (consolidated).</t>
  </si>
  <si>
    <t>R'million</t>
  </si>
  <si>
    <t>£'million</t>
  </si>
  <si>
    <t xml:space="preserve">Tier 1 ratio </t>
  </si>
  <si>
    <t>The group aims to maintain a capital adequacy ratio for Investec Limited and Investec plc of 13-16%, and targets a Tier 1 ratio of 10%.</t>
  </si>
  <si>
    <t>-variable</t>
  </si>
  <si>
    <t>-fixed</t>
  </si>
  <si>
    <t>Taxation</t>
  </si>
  <si>
    <t>Net income after taxation</t>
  </si>
  <si>
    <t>Earnings attributable to minority shareholders</t>
  </si>
  <si>
    <t>Other geographies</t>
  </si>
  <si>
    <t>Adjusted shareholders' funds at 30 Sept 2005</t>
  </si>
  <si>
    <t>Adjusted tangible shareholders' funds at 30 Sept 2005</t>
  </si>
  <si>
    <t>Adjusted shareholders' funds at 30 Sept 2004</t>
  </si>
  <si>
    <t>Adjusted tangible shareholders' funds at 30 Sept 2004</t>
  </si>
  <si>
    <t>ROE (pre-tax)</t>
  </si>
  <si>
    <r>
      <t>*Where:</t>
    </r>
    <r>
      <rPr>
        <sz val="8"/>
        <rFont val="Arial"/>
        <family val="2"/>
      </rPr>
      <t xml:space="preserve"> PC=Private Client Activities TSF=Treasury and Specialised Finance  IB = Investment Banking AM=Asset Management  PA= Property Activities GSO=Group Services and Other Activities  </t>
    </r>
  </si>
  <si>
    <t>Pro-forma</t>
  </si>
  <si>
    <t>Segmental analysis of operating profit before taxation, goodwill impairment and non-operating items</t>
  </si>
  <si>
    <t>At 1 April 2005</t>
  </si>
  <si>
    <t>Less: perpetual preference shares issued by holding companies</t>
  </si>
  <si>
    <t>1 April 2005</t>
  </si>
  <si>
    <t>Total operating income net of insurance claims</t>
  </si>
  <si>
    <t>Profit after taxation</t>
  </si>
  <si>
    <t xml:space="preserve">
6 months to                           30 Sept 2005                              </t>
  </si>
  <si>
    <t xml:space="preserve">
 30 Sept 2004</t>
  </si>
  <si>
    <t xml:space="preserve">
30 Sept 2004</t>
  </si>
  <si>
    <t>Net  fees and commissions</t>
  </si>
  <si>
    <t>Principal transactions and other operating income</t>
  </si>
  <si>
    <t>Net income on assurance activities</t>
  </si>
  <si>
    <t>Interim</t>
  </si>
  <si>
    <t xml:space="preserve">
6 months to                           30 Sept 2004</t>
  </si>
  <si>
    <t>6 months to</t>
  </si>
  <si>
    <t>Year to</t>
  </si>
  <si>
    <t xml:space="preserve">6 months to                        30 Sept 2005                           </t>
  </si>
  <si>
    <t>For the 6 months to 30 September 2005</t>
  </si>
  <si>
    <t>For the 6 months to 30 September 2004</t>
  </si>
  <si>
    <t>Pro-forma IFRS restated</t>
  </si>
  <si>
    <t>Income statement and selected returns</t>
  </si>
  <si>
    <t>Loans and advances to customers (£'million)</t>
  </si>
  <si>
    <t xml:space="preserve">Loans and advances to customers as a percentage of total assets </t>
  </si>
  <si>
    <t>Adjusted earnings per share (pence)</t>
  </si>
  <si>
    <t>Capital adequacy ratio: Investec Limited</t>
  </si>
  <si>
    <t>Segmental geographical analysis - income statement</t>
  </si>
  <si>
    <t>Pro-forma segmental geographical analysis - income statement</t>
  </si>
  <si>
    <t>Segmental business analysis - income statement</t>
  </si>
  <si>
    <t>Pro-forma segmental business analysis - income statement</t>
  </si>
  <si>
    <t>Goodwill and intangible assets analysis - balance sheet information</t>
  </si>
  <si>
    <t>(Loss)/profit on termination,disposal or combination of group operations</t>
  </si>
  <si>
    <t>Net cash inflow/(outflow) from financing activities</t>
  </si>
  <si>
    <t>Effects of exchange rate changes on cash and cash equivalents</t>
  </si>
  <si>
    <t>Cash and cash equivalents at the beginning of the period</t>
  </si>
  <si>
    <t>Cash and cash equivalents at the end of the period</t>
  </si>
  <si>
    <t xml:space="preserve">
Year to                           31 March 2005</t>
  </si>
  <si>
    <t>IAS 21 - foreign currency (IFRS 1 election)</t>
  </si>
  <si>
    <t>IAS 40 - investment properties</t>
  </si>
  <si>
    <t>Minority interests included within reconciliation of reserves</t>
  </si>
  <si>
    <t>IFRS 2 - share based payments</t>
  </si>
  <si>
    <t>IAS 10 - events after balance sheet date</t>
  </si>
  <si>
    <t>IAS 12 - income taxes</t>
  </si>
  <si>
    <t>IAS 17 - leases</t>
  </si>
  <si>
    <t>IAS 19 - employee benefits</t>
  </si>
  <si>
    <t>Share based payments adjustments</t>
  </si>
  <si>
    <t>At 30 September 2004</t>
  </si>
  <si>
    <t>Transfer to capital reserves</t>
  </si>
  <si>
    <t>IAS 32/39 - financial instruments</t>
  </si>
  <si>
    <t>Fair value movements on available for sale assets</t>
  </si>
  <si>
    <t>Issue of equity by subsidiaries</t>
  </si>
  <si>
    <t>Transfer to regulatory general risk reserve</t>
  </si>
  <si>
    <t>Transfer from equity accounted reserves</t>
  </si>
  <si>
    <t>At 30 September 2005</t>
  </si>
  <si>
    <t>Operating profit before taxation, goodwill impairment and non-operating items by geography</t>
  </si>
  <si>
    <t>Operating profit before taxation, goodwill impairment and non-operating items by line of business</t>
  </si>
  <si>
    <t>Operating profit before taxation,  goodwill impairment and non-operating items by geography</t>
  </si>
  <si>
    <t>Operating profit before taxation, goodwill impairment and non-operating items by core business activities</t>
  </si>
  <si>
    <t>Additional earnings attributable to other equity holders</t>
  </si>
  <si>
    <t>Operating profit before goodwill impairment and non-operating items (£'000)</t>
  </si>
  <si>
    <t>Client assets under administration (£'million)</t>
  </si>
  <si>
    <t>Consolidated income statements</t>
  </si>
  <si>
    <t>Operating income from associates</t>
  </si>
  <si>
    <t>payment</t>
  </si>
  <si>
    <t>IAS 27/28/31 - consolidations, associates and joint ventures</t>
  </si>
  <si>
    <t>Pro-forma for the 6 months to 30 September 2004</t>
  </si>
  <si>
    <t xml:space="preserve">Southern Africa </t>
  </si>
  <si>
    <t>Adjusted shareholders' equity by geography</t>
  </si>
  <si>
    <t>(excluding Group Services and Other Activities)</t>
  </si>
  <si>
    <t>Adjusted shareholders' equity</t>
  </si>
  <si>
    <t>Shareholders' equity</t>
  </si>
  <si>
    <t xml:space="preserve">Debt component of CCD’s in subordinated liabilities </t>
  </si>
  <si>
    <t>Number of shares in issue in this calculation (million)</t>
  </si>
  <si>
    <t>Total capital resources (including subordinated liabilities) (£'million)</t>
  </si>
  <si>
    <t>Premiums and reinsurance recoveries on insurance contracts</t>
  </si>
  <si>
    <t>Claims and reinsurance premiums on insurance business</t>
  </si>
  <si>
    <t xml:space="preserve">Perpetual preference shares </t>
  </si>
  <si>
    <t>Cash inflows from operations</t>
  </si>
  <si>
    <t>Increase in operating assets</t>
  </si>
  <si>
    <t>Increase in operating liabilities</t>
  </si>
  <si>
    <t>Net cash outflow from operating activities</t>
  </si>
  <si>
    <t>Net cash outflow from investing activities</t>
  </si>
  <si>
    <t>Net decrease in cash and cash equivalents</t>
  </si>
  <si>
    <t>Cash and cash equivalents is defined as including; cash and balances at central</t>
  </si>
  <si>
    <t>advances to customers (all of which have a maturity profile of less than three</t>
  </si>
  <si>
    <t>months).</t>
  </si>
  <si>
    <t>Restated
1 April 2005</t>
  </si>
  <si>
    <t>Restated
30 Sept 2004</t>
  </si>
  <si>
    <t>Restated
31 March 2004</t>
  </si>
  <si>
    <t>Calculation of average shareholders' equity</t>
  </si>
  <si>
    <t>Adjusted tangible shareholders' equity</t>
  </si>
  <si>
    <t>Operating profit before goodwill impairment and non-operational items</t>
  </si>
  <si>
    <t>Pre-tax return on average adjusted shareholders' equity</t>
  </si>
  <si>
    <t>Post-tax return on average adjusted shareholders' equity</t>
  </si>
  <si>
    <t>Pre-tax return on average adjusted tangible shareholders' equity</t>
  </si>
  <si>
    <t>Return on capital by segment</t>
  </si>
  <si>
    <t>-</t>
  </si>
  <si>
    <t>a notional return on capital (net of the cost of subordinated debt) which is managed and borne in the</t>
  </si>
  <si>
    <t xml:space="preserve">Increase to the shareholders' funds to reflect permanent capital reflected under subordinated debt </t>
  </si>
  <si>
    <t>Profit/(loss) on disposal or termination of group operations</t>
  </si>
  <si>
    <t>Loss on disposal or termination of group operations</t>
  </si>
  <si>
    <t>Profit on disposal or termination of group operations</t>
  </si>
  <si>
    <t>(Profit)/loss on disposal or termination of group operations</t>
  </si>
  <si>
    <t>Adjusted average shareholders' equity - Sept 2005</t>
  </si>
  <si>
    <t>Adjusted average shareholders' equity - Sept 2004</t>
  </si>
  <si>
    <t>Post tax return on average shareholders' equity - March 2005</t>
  </si>
  <si>
    <t>Other</t>
  </si>
  <si>
    <t>Profit on ordinary activities after taxation - Sept 2005</t>
  </si>
  <si>
    <t>Profit on ordinary activities after taxation - Sept 2004</t>
  </si>
  <si>
    <t>Adjusted earnings/(losses) -  Sept 2004</t>
  </si>
  <si>
    <t>Adjusted average shareholders' equity - 1 April 2005</t>
  </si>
  <si>
    <t>Pre-tax return on adjusted average shareholders' equity - Sept 2005</t>
  </si>
  <si>
    <t>Pre-tax return on adjusted average shareholders' equity - Sept 2004</t>
  </si>
  <si>
    <t>Pre-tax return on adjusted average shareholders' equity - 1 April 2005</t>
  </si>
  <si>
    <t>Adjusted earnings/(losses) -  Sept 2005</t>
  </si>
  <si>
    <t>Financial Markets Activities</t>
  </si>
  <si>
    <t>- Methodology based on segmental information after reallocation of:</t>
  </si>
  <si>
    <t>centre from "Other Activities" to the business segments based on their total capital utilisation</t>
  </si>
  <si>
    <t>Post-tax return on average adjusted tangible shareholders' equity</t>
  </si>
  <si>
    <t>Operating profit before tax</t>
  </si>
  <si>
    <t>Operating profit after tax</t>
  </si>
  <si>
    <t xml:space="preserve">For the 6 months to 30 September </t>
  </si>
  <si>
    <t>Adjusted shareholders' equity at 1 April 2005</t>
  </si>
  <si>
    <t>For the 6 months to 30 September</t>
  </si>
  <si>
    <t>Adjusted shareholders' equity at 30 Sept 2005</t>
  </si>
  <si>
    <t>Adjusted shareholders' equity at 30 Sept 2004</t>
  </si>
  <si>
    <t>Adjusted tangible shareholders' equity at 30 Sept 2005</t>
  </si>
  <si>
    <t>Adjusted tangible shareholders' equity at 30 Sept 2004</t>
  </si>
  <si>
    <t>Absorption of additional residual costs **</t>
  </si>
  <si>
    <t>Period end</t>
  </si>
  <si>
    <t>Adjusted average shareholders' equity at 1 April 2005</t>
  </si>
  <si>
    <t>Equity portion of convertible instruments</t>
  </si>
  <si>
    <t>-Assets related to reinsurance contracts</t>
  </si>
  <si>
    <t>Total shareholders' equity (including preference shares and minority interests) (£'million)</t>
  </si>
  <si>
    <t>Total shareholders' equity (excluding minority interests) (£'million)</t>
  </si>
  <si>
    <t>Adjusted earnings per share before goodwill impairment and non-operating items (pence)</t>
  </si>
  <si>
    <t>Return on average adjusted  shareholders' equity</t>
  </si>
  <si>
    <t>Return on average adjusted tangible shareholders' equity</t>
  </si>
  <si>
    <t>Less: goodwill and intangible assets</t>
  </si>
  <si>
    <t>Goodwill and intangible assets</t>
  </si>
  <si>
    <t>Shareholders' equity per balance sheet (excluding preference shares)</t>
  </si>
  <si>
    <t>Post tax return on average shareholders' equity - Sept 2005*</t>
  </si>
  <si>
    <t>Post tax return on average shareholders' equity - Sept 2004*</t>
  </si>
  <si>
    <t>* annualised</t>
  </si>
  <si>
    <t>Adjusted average shareholders' equity - Sept 2005 ***</t>
  </si>
  <si>
    <t>Adjusted average shareholders' equity - Sept 2004 ***</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</si>
  <si>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</si>
  <si>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-in respect of liabilities to customers under insurance and investment contracts</t>
  </si>
  <si>
    <t>Pension fund liabilities</t>
  </si>
  <si>
    <t>Total shareholders' equity</t>
  </si>
  <si>
    <t xml:space="preserve">banks, on demand loans and advances to banks and cash equivalent </t>
  </si>
  <si>
    <t>Earnings per share - pence</t>
  </si>
  <si>
    <t xml:space="preserve">Diluted earnings per share - pence </t>
  </si>
  <si>
    <t>Adjusted earnings attributable to ordinary shareholders before goodwill impairment and non-operating items</t>
  </si>
  <si>
    <t>Adjusted earnings per share-pence</t>
  </si>
  <si>
    <t>Headline earnings per share - pence</t>
  </si>
  <si>
    <t>Earnings attributable to ordinary shareholders before goodwill impairment and non-operating items (£'000)</t>
  </si>
  <si>
    <t>Earnings attributable to shareholders</t>
  </si>
  <si>
    <t>Earnings attributable to ordinary shareholders</t>
  </si>
  <si>
    <t>Basic earnings per share (pence) are calculated by dividing the earnings</t>
  </si>
  <si>
    <t>Earnings attributable to the shareholders per income statement</t>
  </si>
  <si>
    <t>Diluted earnings per share is calculated by dividing the earnings</t>
  </si>
  <si>
    <t>conversion of the dilutive ordinary potential shares during the period.</t>
  </si>
  <si>
    <t>are calculated by dividing the earnings, before deducting goodwill impairment</t>
  </si>
  <si>
    <t>Earnings attributable to shareholders equity</t>
  </si>
  <si>
    <t>Earnings attributable to minority interests</t>
  </si>
  <si>
    <t>Profit before taxation</t>
  </si>
  <si>
    <t>Interest receivable</t>
  </si>
  <si>
    <t>Interest payable</t>
  </si>
  <si>
    <t>Earnings for the period</t>
  </si>
  <si>
    <t>Earnings of associates</t>
  </si>
  <si>
    <t xml:space="preserve">In calculating net tangible asset value per share the group assumes that all previously issued Compulsory Convertible Debentures (CCD’s) are treated as equity. Under IFRS however, a portion of these CCD’s are treated as debt and not included in shareholders’ funds. As a result, adjustments must be made to the shareholder base which would more appropriately reflect their permanent capital nature. </t>
  </si>
  <si>
    <t xml:space="preserve">SA Private Client Securities </t>
  </si>
  <si>
    <t>Rensburg Sheppards plc/ Carr Sheppards Crosthwaite</t>
  </si>
  <si>
    <t>SA Property Activities</t>
  </si>
  <si>
    <t>Investec Asset Management SA</t>
  </si>
  <si>
    <t xml:space="preserve">Investec Asset Management UK and international </t>
  </si>
  <si>
    <t>Total third party assets under management</t>
  </si>
  <si>
    <t>Third party assets under management</t>
  </si>
  <si>
    <t>Please note that this excel workbook contains information as extracted from the documents published on 17 November (the date of release of the interim results) and should be read together with these documents</t>
  </si>
  <si>
    <t>1. Snapshot</t>
  </si>
  <si>
    <t>2. Exchange rates</t>
  </si>
  <si>
    <t>4. Balance sheet</t>
  </si>
  <si>
    <t>5. Statement of changes in equity</t>
  </si>
  <si>
    <t>6. Cash flow statement</t>
  </si>
  <si>
    <t>7. Dividends and earnings per share</t>
  </si>
  <si>
    <t>13. Segmental - additional breakdown by business operating profit</t>
  </si>
  <si>
    <t>12. Segmental - business and geographic grid of operating profit before tax</t>
  </si>
  <si>
    <t>INDEX</t>
  </si>
  <si>
    <t>3. Income statement</t>
  </si>
  <si>
    <t>8. Segmental - income statement by geography 30 September 2005</t>
  </si>
  <si>
    <t>9. Segmental - income statement by geography 30 September 2004</t>
  </si>
  <si>
    <t>10. Segmental - income statement by business 30 September 2005</t>
  </si>
  <si>
    <t>11. Segmental - income statement by business 30 September 2004</t>
  </si>
  <si>
    <t>14. Segmental - balance sheet by geography</t>
  </si>
  <si>
    <t>15. Segmental analysis - graphs</t>
  </si>
  <si>
    <t>16. Segmental contribution analysis of operating profit, employees, equity</t>
  </si>
  <si>
    <t>17. An analysis of expenses</t>
  </si>
  <si>
    <t>19. Asset quality</t>
  </si>
  <si>
    <t>20. Third party assets under administration</t>
  </si>
  <si>
    <t>21. Net asset value per share</t>
  </si>
  <si>
    <t>22. Goodwill analysis</t>
  </si>
  <si>
    <t>23. ROE overall calculation</t>
  </si>
  <si>
    <t>24. ROE by geography</t>
  </si>
  <si>
    <t>25. ROE by business</t>
  </si>
  <si>
    <t>26. Capital adequacy</t>
  </si>
  <si>
    <t>18. An analysis of income</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</si>
</sst>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_);_(* \(#,##0.0\);_(* &quot;-&quot;??_);_(@_)"/>
    <numFmt numFmtId="182" formatCode="\(#,##0,\);#,##0,\ ;\ &quot;- &quot;"/>
    <numFmt numFmtId="183" formatCode="\(#,##0\);#,##0\ ;\ &quot;- &quot;"/>
    <numFmt numFmtId="184" formatCode="_ * #,##0_ ;_ * \-#,##0_ ;_ * &quot;-&quot;??_ ;_ @_ "/>
    <numFmt numFmtId="185" formatCode="0.0%"/>
    <numFmt numFmtId="186" formatCode="_ * #,##0.0_ ;_ * \-#,##0.0_ ;_ * &quot;-&quot;??_ ;_ @_ "/>
    <numFmt numFmtId="187" formatCode="#,##0.0_);[Red]\(#,##0.0\)"/>
    <numFmt numFmtId="188" formatCode="\(#,##0\);#,##0"/>
    <numFmt numFmtId="189" formatCode="\(#,##0.0\);#,##0.0\ ;\ &quot;- &quot;"/>
    <numFmt numFmtId="190" formatCode="0.000"/>
    <numFmt numFmtId="191" formatCode="0.0"/>
    <numFmt numFmtId="192" formatCode="#,##0.0;\(#,##0.0\)"/>
    <numFmt numFmtId="193" formatCode="_ * #,##0.0_ ;_ * \-#,##0.0_ ;_ * &quot;-&quot;?_ ;_ @_ "/>
    <numFmt numFmtId="194" formatCode="0.00000"/>
    <numFmt numFmtId="195" formatCode="0.0000"/>
    <numFmt numFmtId="196" formatCode="0.000000"/>
    <numFmt numFmtId="197" formatCode="0.00000000"/>
    <numFmt numFmtId="198" formatCode="0.0000000"/>
    <numFmt numFmtId="199" formatCode="_ * #,##0.000_ ;_ * \-#,##0.000_ ;_ * &quot;-&quot;??_ ;_ @_ "/>
    <numFmt numFmtId="200" formatCode="\(#,##0,,\);#,##0,,\ ;&quot;- &quot;"/>
    <numFmt numFmtId="201" formatCode="#,##0.0;[Red]\-#,##0.0"/>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s>
  <fonts count="39">
    <font>
      <sz val="11"/>
      <name val="Arial"/>
      <family val="0"/>
    </font>
    <font>
      <sz val="8"/>
      <name val="Arial"/>
      <family val="0"/>
    </font>
    <font>
      <b/>
      <sz val="8"/>
      <name val="Arial"/>
      <family val="2"/>
    </font>
    <font>
      <sz val="10"/>
      <name val="Arial"/>
      <family val="0"/>
    </font>
    <font>
      <b/>
      <sz val="10"/>
      <name val="Arial"/>
      <family val="2"/>
    </font>
    <font>
      <u val="single"/>
      <sz val="10"/>
      <color indexed="36"/>
      <name val="Arial"/>
      <family val="0"/>
    </font>
    <font>
      <u val="single"/>
      <sz val="10"/>
      <color indexed="12"/>
      <name val="Arial"/>
      <family val="0"/>
    </font>
    <font>
      <b/>
      <sz val="8"/>
      <color indexed="10"/>
      <name val="Arial"/>
      <family val="2"/>
    </font>
    <font>
      <sz val="11"/>
      <name val="Garamond"/>
      <family val="0"/>
    </font>
    <font>
      <sz val="9"/>
      <name val="Arial"/>
      <family val="2"/>
    </font>
    <font>
      <b/>
      <sz val="9"/>
      <name val="Arial"/>
      <family val="2"/>
    </font>
    <font>
      <b/>
      <u val="single"/>
      <sz val="8"/>
      <name val="Arial"/>
      <family val="2"/>
    </font>
    <font>
      <sz val="11.75"/>
      <name val="Arial"/>
      <family val="0"/>
    </font>
    <font>
      <sz val="11.5"/>
      <name val="Arial"/>
      <family val="0"/>
    </font>
    <font>
      <sz val="9.5"/>
      <name val="Arial"/>
      <family val="0"/>
    </font>
    <font>
      <sz val="12"/>
      <name val="Arial"/>
      <family val="0"/>
    </font>
    <font>
      <sz val="8"/>
      <color indexed="10"/>
      <name val="Arial"/>
      <family val="2"/>
    </font>
    <font>
      <sz val="5.75"/>
      <name val="Arial"/>
      <family val="2"/>
    </font>
    <font>
      <sz val="6.75"/>
      <name val="Arial"/>
      <family val="2"/>
    </font>
    <font>
      <sz val="7"/>
      <name val="Arial"/>
      <family val="2"/>
    </font>
    <font>
      <sz val="6"/>
      <name val="Arial"/>
      <family val="2"/>
    </font>
    <font>
      <sz val="8"/>
      <color indexed="47"/>
      <name val="Arial"/>
      <family val="2"/>
    </font>
    <font>
      <sz val="8.5"/>
      <color indexed="63"/>
      <name val="GillSans-Light"/>
      <family val="0"/>
    </font>
    <font>
      <sz val="8"/>
      <name val="Garamond"/>
      <family val="0"/>
    </font>
    <font>
      <sz val="10"/>
      <name val="Garamond"/>
      <family val="1"/>
    </font>
    <font>
      <sz val="8"/>
      <color indexed="9"/>
      <name val="Arial"/>
      <family val="2"/>
    </font>
    <font>
      <sz val="11"/>
      <color indexed="9"/>
      <name val="Arial"/>
      <family val="0"/>
    </font>
    <font>
      <b/>
      <u val="single"/>
      <sz val="10"/>
      <name val="Arial"/>
      <family val="2"/>
    </font>
    <font>
      <b/>
      <sz val="11"/>
      <name val="Arial"/>
      <family val="2"/>
    </font>
    <font>
      <sz val="9"/>
      <color indexed="55"/>
      <name val="Arial"/>
      <family val="2"/>
    </font>
    <font>
      <b/>
      <sz val="8"/>
      <name val="Garamond"/>
      <family val="0"/>
    </font>
    <font>
      <b/>
      <sz val="11"/>
      <name val="Garamond"/>
      <family val="0"/>
    </font>
    <font>
      <sz val="16"/>
      <name val="Arial"/>
      <family val="2"/>
    </font>
    <font>
      <sz val="14"/>
      <color indexed="55"/>
      <name val="Arial"/>
      <family val="2"/>
    </font>
    <font>
      <sz val="12"/>
      <color indexed="55"/>
      <name val="Arial"/>
      <family val="2"/>
    </font>
    <font>
      <sz val="11"/>
      <color indexed="22"/>
      <name val="Arial"/>
      <family val="0"/>
    </font>
    <font>
      <b/>
      <sz val="16"/>
      <color indexed="48"/>
      <name val="Arial"/>
      <family val="2"/>
    </font>
    <font>
      <b/>
      <sz val="11"/>
      <color indexed="48"/>
      <name val="Arial"/>
      <family val="2"/>
    </font>
    <font>
      <sz val="11"/>
      <color indexed="55"/>
      <name val="Arial"/>
      <family val="2"/>
    </font>
  </fonts>
  <fills count="10">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n"/>
    </border>
    <border>
      <left>
        <color indexed="63"/>
      </left>
      <right>
        <color indexed="63"/>
      </right>
      <top>
        <color indexed="63"/>
      </top>
      <bottom style="double">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color indexed="22"/>
      </top>
      <bottom style="thin">
        <color indexed="22"/>
      </bottom>
    </border>
    <border>
      <left>
        <color indexed="63"/>
      </left>
      <right>
        <color indexed="63"/>
      </right>
      <top style="thin">
        <color indexed="22"/>
      </top>
      <bottom style="double">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color indexed="63"/>
      </bottom>
    </border>
    <border>
      <left style="thin">
        <color indexed="44"/>
      </left>
      <right style="thin">
        <color indexed="44"/>
      </right>
      <top>
        <color indexed="63"/>
      </top>
      <bottom style="thin"/>
    </border>
    <border>
      <left style="thin">
        <color indexed="44"/>
      </left>
      <right style="thin">
        <color indexed="44"/>
      </right>
      <top style="thin"/>
      <bottom>
        <color indexed="63"/>
      </bottom>
    </border>
    <border>
      <left style="thin">
        <color indexed="44"/>
      </left>
      <right style="thin"/>
      <top style="thin"/>
      <bottom>
        <color indexed="63"/>
      </bottom>
    </border>
    <border>
      <left style="thin">
        <color indexed="44"/>
      </left>
      <right style="thin">
        <color indexed="44"/>
      </right>
      <top>
        <color indexed="63"/>
      </top>
      <bottom>
        <color indexed="63"/>
      </bottom>
    </border>
    <border>
      <left style="thin">
        <color indexed="44"/>
      </left>
      <right style="thin"/>
      <top>
        <color indexed="63"/>
      </top>
      <bottom>
        <color indexed="63"/>
      </bottom>
    </border>
    <border>
      <left style="thin">
        <color indexed="44"/>
      </left>
      <right style="thin"/>
      <top>
        <color indexed="63"/>
      </top>
      <bottom style="thin"/>
    </border>
    <border>
      <left style="thin">
        <color indexed="44"/>
      </left>
      <right>
        <color indexed="63"/>
      </right>
      <top>
        <color indexed="63"/>
      </top>
      <bottom>
        <color indexed="63"/>
      </bottom>
    </border>
    <border>
      <left>
        <color indexed="63"/>
      </left>
      <right>
        <color indexed="63"/>
      </right>
      <top style="thin">
        <color indexed="55"/>
      </top>
      <bottom>
        <color indexed="63"/>
      </bottom>
    </border>
    <border>
      <left style="thin">
        <color indexed="44"/>
      </left>
      <right style="thin">
        <color indexed="44"/>
      </right>
      <top style="thin">
        <color indexed="55"/>
      </top>
      <bottom>
        <color indexed="63"/>
      </bottom>
    </border>
    <border>
      <left style="thin">
        <color indexed="44"/>
      </left>
      <right style="thin">
        <color indexed="44"/>
      </right>
      <top>
        <color indexed="63"/>
      </top>
      <bottom style="thin">
        <color indexed="44"/>
      </bottom>
    </border>
    <border>
      <left>
        <color indexed="63"/>
      </left>
      <right>
        <color indexed="63"/>
      </right>
      <top>
        <color indexed="63"/>
      </top>
      <bottom style="thin">
        <color indexed="44"/>
      </bottom>
    </border>
    <border>
      <left style="thin">
        <color indexed="44"/>
      </left>
      <right style="thin">
        <color indexed="44"/>
      </right>
      <top style="thin">
        <color indexed="22"/>
      </top>
      <bottom style="double">
        <color indexed="22"/>
      </bottom>
    </border>
    <border>
      <left>
        <color indexed="63"/>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9" fontId="0" fillId="0" borderId="0" applyFont="0" applyFill="0" applyBorder="0" applyAlignment="0" applyProtection="0"/>
  </cellStyleXfs>
  <cellXfs count="403">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center"/>
    </xf>
    <xf numFmtId="0" fontId="1" fillId="2" borderId="0" xfId="0" applyFont="1" applyFill="1" applyBorder="1" applyAlignment="1">
      <alignment/>
    </xf>
    <xf numFmtId="0" fontId="1" fillId="2" borderId="0" xfId="0" applyFont="1" applyFill="1" applyAlignment="1">
      <alignment/>
    </xf>
    <xf numFmtId="184" fontId="1" fillId="2" borderId="0" xfId="15" applyNumberFormat="1" applyFont="1" applyFill="1" applyAlignment="1">
      <alignment/>
    </xf>
    <xf numFmtId="184" fontId="1" fillId="2" borderId="1" xfId="15" applyNumberFormat="1" applyFont="1" applyFill="1" applyBorder="1" applyAlignment="1">
      <alignment/>
    </xf>
    <xf numFmtId="38" fontId="1" fillId="2" borderId="0" xfId="27" applyNumberFormat="1" applyFont="1" applyFill="1">
      <alignment/>
      <protection/>
    </xf>
    <xf numFmtId="38" fontId="1" fillId="2" borderId="0" xfId="27" applyNumberFormat="1" applyFont="1" applyFill="1" applyBorder="1">
      <alignment/>
      <protection/>
    </xf>
    <xf numFmtId="187" fontId="1" fillId="2" borderId="2" xfId="27" applyNumberFormat="1" applyFont="1" applyFill="1" applyBorder="1">
      <alignment/>
      <protection/>
    </xf>
    <xf numFmtId="187" fontId="1" fillId="2" borderId="0" xfId="27" applyNumberFormat="1" applyFont="1" applyFill="1" applyBorder="1">
      <alignment/>
      <protection/>
    </xf>
    <xf numFmtId="184" fontId="1" fillId="2" borderId="0" xfId="15" applyNumberFormat="1" applyFont="1" applyFill="1" applyAlignment="1">
      <alignment/>
    </xf>
    <xf numFmtId="184" fontId="1" fillId="2" borderId="0" xfId="0" applyNumberFormat="1" applyFont="1" applyFill="1" applyAlignment="1">
      <alignment/>
    </xf>
    <xf numFmtId="0" fontId="7" fillId="2" borderId="0" xfId="0" applyFont="1" applyFill="1" applyAlignment="1">
      <alignment/>
    </xf>
    <xf numFmtId="188" fontId="8" fillId="2" borderId="0" xfId="26" applyNumberFormat="1" applyFill="1" applyBorder="1">
      <alignment/>
      <protection/>
    </xf>
    <xf numFmtId="188" fontId="3" fillId="2" borderId="0" xfId="26" applyNumberFormat="1" applyFont="1" applyFill="1" applyBorder="1">
      <alignment/>
      <protection/>
    </xf>
    <xf numFmtId="188" fontId="4" fillId="2" borderId="0" xfId="26" applyNumberFormat="1" applyFont="1" applyFill="1" applyBorder="1" applyAlignment="1">
      <alignment wrapText="1"/>
      <protection/>
    </xf>
    <xf numFmtId="188" fontId="4" fillId="2" borderId="0" xfId="24" applyNumberFormat="1" applyFont="1" applyFill="1" applyBorder="1" applyAlignment="1">
      <alignment wrapText="1"/>
      <protection/>
    </xf>
    <xf numFmtId="188" fontId="4" fillId="2" borderId="0" xfId="26" applyNumberFormat="1" applyFont="1" applyFill="1" applyBorder="1" applyAlignment="1" applyProtection="1">
      <alignment horizontal="left" wrapText="1"/>
      <protection/>
    </xf>
    <xf numFmtId="184" fontId="4" fillId="2" borderId="0" xfId="15" applyNumberFormat="1" applyFont="1" applyFill="1" applyAlignment="1">
      <alignment/>
    </xf>
    <xf numFmtId="186" fontId="1" fillId="2" borderId="0" xfId="15" applyNumberFormat="1" applyFont="1" applyFill="1" applyAlignment="1">
      <alignment/>
    </xf>
    <xf numFmtId="184" fontId="1" fillId="2" borderId="0" xfId="15" applyNumberFormat="1" applyFont="1" applyFill="1" applyAlignment="1">
      <alignment horizontal="center"/>
    </xf>
    <xf numFmtId="184" fontId="1" fillId="0" borderId="0" xfId="15" applyNumberFormat="1" applyFont="1" applyAlignment="1">
      <alignment/>
    </xf>
    <xf numFmtId="184" fontId="1" fillId="2" borderId="0" xfId="15" applyNumberFormat="1" applyFont="1" applyFill="1" applyBorder="1" applyAlignment="1">
      <alignment/>
    </xf>
    <xf numFmtId="184" fontId="1" fillId="2" borderId="0" xfId="15" applyNumberFormat="1" applyFont="1" applyFill="1" applyBorder="1" applyAlignment="1">
      <alignment horizontal="center"/>
    </xf>
    <xf numFmtId="184" fontId="2" fillId="2" borderId="0" xfId="15" applyNumberFormat="1" applyFont="1" applyFill="1" applyAlignment="1">
      <alignment/>
    </xf>
    <xf numFmtId="180" fontId="1" fillId="2" borderId="0" xfId="15" applyNumberFormat="1" applyFont="1" applyFill="1" applyAlignment="1">
      <alignment/>
    </xf>
    <xf numFmtId="180" fontId="1" fillId="2" borderId="0" xfId="15" applyNumberFormat="1" applyFont="1" applyFill="1" applyBorder="1" applyAlignment="1">
      <alignment/>
    </xf>
    <xf numFmtId="184" fontId="1" fillId="2" borderId="0" xfId="15" applyNumberFormat="1" applyFont="1" applyFill="1" applyBorder="1" applyAlignment="1">
      <alignment/>
    </xf>
    <xf numFmtId="10" fontId="1" fillId="2" borderId="0" xfId="28" applyNumberFormat="1" applyFont="1" applyFill="1" applyAlignment="1">
      <alignment/>
    </xf>
    <xf numFmtId="184" fontId="1" fillId="2" borderId="3" xfId="15" applyNumberFormat="1" applyFont="1" applyFill="1" applyBorder="1" applyAlignment="1">
      <alignment/>
    </xf>
    <xf numFmtId="184" fontId="1" fillId="2" borderId="4" xfId="15" applyNumberFormat="1" applyFont="1" applyFill="1" applyBorder="1" applyAlignment="1">
      <alignment/>
    </xf>
    <xf numFmtId="184" fontId="1" fillId="2" borderId="5" xfId="15" applyNumberFormat="1" applyFont="1" applyFill="1" applyBorder="1" applyAlignment="1">
      <alignment/>
    </xf>
    <xf numFmtId="184" fontId="1" fillId="2" borderId="1" xfId="15" applyNumberFormat="1" applyFont="1" applyFill="1" applyBorder="1" applyAlignment="1">
      <alignment/>
    </xf>
    <xf numFmtId="184" fontId="1" fillId="2" borderId="6" xfId="15" applyNumberFormat="1" applyFont="1" applyFill="1" applyBorder="1" applyAlignment="1">
      <alignment/>
    </xf>
    <xf numFmtId="184" fontId="2" fillId="2" borderId="0" xfId="15" applyNumberFormat="1" applyFont="1" applyFill="1" applyAlignment="1">
      <alignment horizontal="right"/>
    </xf>
    <xf numFmtId="0" fontId="1" fillId="2" borderId="0" xfId="0" applyFont="1" applyFill="1" applyAlignment="1">
      <alignment wrapText="1"/>
    </xf>
    <xf numFmtId="184" fontId="2" fillId="2" borderId="0" xfId="15" applyNumberFormat="1" applyFont="1" applyFill="1" applyBorder="1" applyAlignment="1">
      <alignment/>
    </xf>
    <xf numFmtId="180" fontId="2" fillId="2" borderId="7" xfId="15" applyNumberFormat="1" applyFont="1" applyFill="1" applyBorder="1" applyAlignment="1">
      <alignment/>
    </xf>
    <xf numFmtId="180" fontId="1" fillId="2" borderId="0" xfId="15" applyNumberFormat="1" applyFont="1" applyFill="1" applyAlignment="1">
      <alignment/>
    </xf>
    <xf numFmtId="43" fontId="1" fillId="2" borderId="0" xfId="15" applyFont="1" applyFill="1" applyAlignment="1">
      <alignment/>
    </xf>
    <xf numFmtId="185" fontId="1" fillId="2" borderId="0" xfId="28" applyNumberFormat="1" applyFont="1" applyFill="1" applyAlignment="1">
      <alignment/>
    </xf>
    <xf numFmtId="180" fontId="1" fillId="2" borderId="0" xfId="15" applyNumberFormat="1" applyFont="1" applyFill="1" applyBorder="1" applyAlignment="1">
      <alignment/>
    </xf>
    <xf numFmtId="43" fontId="1" fillId="2" borderId="0" xfId="15" applyNumberFormat="1" applyFont="1" applyFill="1" applyAlignment="1">
      <alignment/>
    </xf>
    <xf numFmtId="184" fontId="1" fillId="2" borderId="7" xfId="0" applyNumberFormat="1" applyFont="1" applyFill="1" applyBorder="1" applyAlignment="1">
      <alignment/>
    </xf>
    <xf numFmtId="0" fontId="1" fillId="2" borderId="0" xfId="0" applyFont="1" applyFill="1" applyAlignment="1">
      <alignment horizontal="center"/>
    </xf>
    <xf numFmtId="180" fontId="2" fillId="2" borderId="0" xfId="15" applyNumberFormat="1" applyFont="1" applyFill="1" applyAlignment="1">
      <alignment/>
    </xf>
    <xf numFmtId="184" fontId="1" fillId="2" borderId="7" xfId="0" applyNumberFormat="1" applyFont="1" applyFill="1" applyBorder="1" applyAlignment="1">
      <alignment/>
    </xf>
    <xf numFmtId="186" fontId="1" fillId="2" borderId="2" xfId="15" applyNumberFormat="1" applyFont="1" applyFill="1" applyBorder="1" applyAlignment="1">
      <alignment/>
    </xf>
    <xf numFmtId="0" fontId="11" fillId="2" borderId="0" xfId="0" applyFont="1" applyFill="1" applyAlignment="1">
      <alignment horizontal="center"/>
    </xf>
    <xf numFmtId="17" fontId="1" fillId="2" borderId="1" xfId="0" applyNumberFormat="1" applyFont="1" applyFill="1" applyBorder="1" applyAlignment="1">
      <alignment horizontal="center"/>
    </xf>
    <xf numFmtId="186" fontId="1" fillId="2" borderId="0" xfId="15" applyNumberFormat="1" applyFont="1" applyFill="1" applyAlignment="1">
      <alignment/>
    </xf>
    <xf numFmtId="180" fontId="2" fillId="2" borderId="0" xfId="17" applyNumberFormat="1" applyFont="1" applyFill="1" applyAlignment="1">
      <alignment/>
    </xf>
    <xf numFmtId="180" fontId="1" fillId="2" borderId="0" xfId="17" applyNumberFormat="1" applyFont="1" applyFill="1" applyAlignment="1">
      <alignment/>
    </xf>
    <xf numFmtId="180" fontId="2" fillId="2" borderId="0" xfId="17" applyNumberFormat="1" applyFont="1" applyFill="1" applyBorder="1" applyAlignment="1">
      <alignment/>
    </xf>
    <xf numFmtId="180" fontId="1" fillId="2" borderId="0" xfId="17" applyNumberFormat="1" applyFont="1" applyFill="1" applyBorder="1" applyAlignment="1">
      <alignment wrapText="1"/>
    </xf>
    <xf numFmtId="180" fontId="1" fillId="2" borderId="0" xfId="17" applyNumberFormat="1" applyFont="1" applyFill="1" applyBorder="1" applyAlignment="1">
      <alignment/>
    </xf>
    <xf numFmtId="180" fontId="2" fillId="3" borderId="0" xfId="17" applyNumberFormat="1" applyFont="1" applyFill="1" applyAlignment="1">
      <alignment/>
    </xf>
    <xf numFmtId="180" fontId="1" fillId="2" borderId="0" xfId="17" applyNumberFormat="1" applyFont="1" applyFill="1" applyAlignment="1" quotePrefix="1">
      <alignment/>
    </xf>
    <xf numFmtId="185" fontId="1" fillId="2" borderId="0" xfId="28" applyNumberFormat="1" applyFont="1" applyFill="1" applyAlignment="1">
      <alignment/>
    </xf>
    <xf numFmtId="0" fontId="1" fillId="2" borderId="0" xfId="23" applyFont="1" applyFill="1">
      <alignment/>
      <protection/>
    </xf>
    <xf numFmtId="0" fontId="1" fillId="2" borderId="0" xfId="23" applyNumberFormat="1" applyFont="1" applyFill="1" applyBorder="1">
      <alignment/>
      <protection/>
    </xf>
    <xf numFmtId="0" fontId="2" fillId="2" borderId="0" xfId="0" applyFont="1" applyFill="1" applyAlignment="1">
      <alignment wrapText="1"/>
    </xf>
    <xf numFmtId="191" fontId="1" fillId="2" borderId="0" xfId="0" applyNumberFormat="1" applyFont="1" applyFill="1" applyAlignment="1">
      <alignment/>
    </xf>
    <xf numFmtId="43" fontId="1" fillId="2" borderId="0" xfId="0" applyNumberFormat="1" applyFont="1" applyFill="1" applyAlignment="1">
      <alignment/>
    </xf>
    <xf numFmtId="180" fontId="1" fillId="2" borderId="1" xfId="15" applyNumberFormat="1" applyFont="1" applyFill="1" applyBorder="1" applyAlignment="1">
      <alignment/>
    </xf>
    <xf numFmtId="0" fontId="2" fillId="2" borderId="0" xfId="0" applyFont="1" applyFill="1" applyBorder="1" applyAlignment="1">
      <alignment wrapText="1"/>
    </xf>
    <xf numFmtId="0" fontId="1" fillId="2" borderId="0" xfId="0" applyFont="1" applyFill="1" applyBorder="1" applyAlignment="1">
      <alignment wrapText="1"/>
    </xf>
    <xf numFmtId="180" fontId="4" fillId="2" borderId="0" xfId="17" applyNumberFormat="1" applyFont="1" applyFill="1" applyAlignment="1">
      <alignment/>
    </xf>
    <xf numFmtId="0" fontId="2" fillId="3" borderId="0" xfId="0" applyFont="1" applyFill="1" applyAlignment="1">
      <alignment/>
    </xf>
    <xf numFmtId="0" fontId="1" fillId="3" borderId="0" xfId="0" applyFont="1" applyFill="1" applyAlignment="1">
      <alignment/>
    </xf>
    <xf numFmtId="0" fontId="2" fillId="3" borderId="0" xfId="0" applyFont="1" applyFill="1" applyAlignment="1">
      <alignment horizontal="center" wrapText="1"/>
    </xf>
    <xf numFmtId="0" fontId="4" fillId="2" borderId="0" xfId="0" applyFont="1" applyFill="1" applyAlignment="1">
      <alignment/>
    </xf>
    <xf numFmtId="180" fontId="2" fillId="3" borderId="8" xfId="17" applyNumberFormat="1" applyFont="1" applyFill="1" applyBorder="1" applyAlignment="1">
      <alignment horizontal="left"/>
    </xf>
    <xf numFmtId="0" fontId="2" fillId="3" borderId="0" xfId="0" applyFont="1" applyFill="1" applyAlignment="1" quotePrefix="1">
      <alignment horizontal="center" wrapText="1"/>
    </xf>
    <xf numFmtId="180" fontId="2" fillId="2" borderId="9" xfId="15" applyNumberFormat="1" applyFont="1" applyFill="1" applyBorder="1" applyAlignment="1">
      <alignment/>
    </xf>
    <xf numFmtId="0" fontId="2" fillId="3" borderId="0" xfId="0" applyFont="1" applyFill="1" applyAlignment="1">
      <alignment wrapText="1"/>
    </xf>
    <xf numFmtId="184" fontId="2" fillId="2" borderId="7" xfId="15" applyNumberFormat="1" applyFont="1" applyFill="1" applyBorder="1" applyAlignment="1">
      <alignment/>
    </xf>
    <xf numFmtId="0" fontId="4" fillId="2" borderId="0" xfId="0" applyFont="1" applyFill="1" applyAlignment="1">
      <alignment wrapText="1"/>
    </xf>
    <xf numFmtId="0" fontId="2" fillId="3" borderId="0" xfId="0" applyFont="1" applyFill="1" applyAlignment="1">
      <alignment horizontal="center"/>
    </xf>
    <xf numFmtId="180" fontId="2" fillId="2" borderId="10" xfId="18" applyNumberFormat="1" applyFont="1" applyFill="1" applyBorder="1" applyAlignment="1">
      <alignment/>
    </xf>
    <xf numFmtId="38" fontId="4" fillId="2" borderId="0" xfId="27" applyNumberFormat="1" applyFont="1" applyFill="1" applyAlignment="1">
      <alignment wrapText="1"/>
      <protection/>
    </xf>
    <xf numFmtId="38" fontId="2" fillId="2" borderId="0" xfId="27" applyNumberFormat="1" applyFont="1" applyFill="1" applyAlignment="1">
      <alignment wrapText="1"/>
      <protection/>
    </xf>
    <xf numFmtId="38" fontId="2" fillId="3" borderId="0" xfId="27" applyNumberFormat="1" applyFont="1" applyFill="1" applyAlignment="1">
      <alignment wrapText="1"/>
      <protection/>
    </xf>
    <xf numFmtId="38" fontId="1" fillId="2" borderId="0" xfId="27" applyNumberFormat="1" applyFont="1" applyFill="1" applyAlignment="1">
      <alignment wrapText="1"/>
      <protection/>
    </xf>
    <xf numFmtId="15" fontId="2" fillId="2" borderId="0" xfId="0" applyNumberFormat="1" applyFont="1" applyFill="1" applyAlignment="1" quotePrefix="1">
      <alignment wrapText="1"/>
    </xf>
    <xf numFmtId="185" fontId="2" fillId="2" borderId="7" xfId="28" applyNumberFormat="1" applyFont="1" applyFill="1" applyBorder="1" applyAlignment="1">
      <alignment/>
    </xf>
    <xf numFmtId="17" fontId="2" fillId="2" borderId="0" xfId="0" applyNumberFormat="1" applyFont="1" applyFill="1" applyAlignment="1">
      <alignment/>
    </xf>
    <xf numFmtId="188" fontId="8" fillId="2" borderId="0" xfId="26" applyNumberFormat="1" applyFill="1" applyBorder="1" applyAlignment="1">
      <alignment wrapText="1"/>
      <protection/>
    </xf>
    <xf numFmtId="183" fontId="1" fillId="2" borderId="0" xfId="24" applyNumberFormat="1" applyFont="1" applyFill="1" applyBorder="1" applyAlignment="1">
      <alignment horizontal="right"/>
      <protection/>
    </xf>
    <xf numFmtId="183" fontId="1" fillId="2" borderId="0" xfId="0" applyNumberFormat="1" applyFont="1" applyFill="1" applyAlignment="1">
      <alignment/>
    </xf>
    <xf numFmtId="183" fontId="1" fillId="2" borderId="1" xfId="0" applyNumberFormat="1" applyFont="1" applyFill="1" applyBorder="1" applyAlignment="1">
      <alignment/>
    </xf>
    <xf numFmtId="183" fontId="2" fillId="2" borderId="7" xfId="0" applyNumberFormat="1" applyFont="1" applyFill="1" applyBorder="1" applyAlignment="1">
      <alignment/>
    </xf>
    <xf numFmtId="183" fontId="2" fillId="2" borderId="0" xfId="0" applyNumberFormat="1" applyFont="1" applyFill="1" applyAlignment="1">
      <alignment/>
    </xf>
    <xf numFmtId="0" fontId="1" fillId="2" borderId="0" xfId="0" applyFont="1" applyFill="1" applyAlignment="1">
      <alignment horizontal="left"/>
    </xf>
    <xf numFmtId="0" fontId="1" fillId="2" borderId="0" xfId="0" applyFont="1" applyFill="1" applyBorder="1" applyAlignment="1">
      <alignment/>
    </xf>
    <xf numFmtId="185" fontId="1" fillId="2" borderId="0" xfId="0" applyNumberFormat="1" applyFont="1" applyFill="1" applyAlignment="1">
      <alignment/>
    </xf>
    <xf numFmtId="181" fontId="1" fillId="2" borderId="0" xfId="17" applyNumberFormat="1" applyFont="1" applyFill="1" applyAlignment="1">
      <alignment/>
    </xf>
    <xf numFmtId="188" fontId="3" fillId="2" borderId="0" xfId="24" applyNumberFormat="1" applyFont="1" applyFill="1" applyBorder="1" applyAlignment="1">
      <alignment wrapText="1"/>
      <protection/>
    </xf>
    <xf numFmtId="0" fontId="2" fillId="2" borderId="0" xfId="0" applyFont="1" applyFill="1" applyAlignment="1" quotePrefix="1">
      <alignment horizontal="center" wrapText="1"/>
    </xf>
    <xf numFmtId="0" fontId="2" fillId="3" borderId="0" xfId="0" applyFont="1" applyFill="1" applyBorder="1" applyAlignment="1">
      <alignment/>
    </xf>
    <xf numFmtId="188" fontId="2" fillId="3" borderId="0" xfId="25" applyNumberFormat="1" applyFont="1" applyFill="1" applyBorder="1" applyAlignment="1">
      <alignment horizontal="center" wrapText="1"/>
      <protection/>
    </xf>
    <xf numFmtId="188" fontId="2" fillId="3" borderId="0" xfId="26" applyNumberFormat="1" applyFont="1" applyFill="1" applyBorder="1" applyAlignment="1">
      <alignment horizontal="center" wrapText="1"/>
      <protection/>
    </xf>
    <xf numFmtId="0" fontId="2" fillId="4" borderId="0" xfId="0" applyFont="1" applyFill="1" applyBorder="1" applyAlignment="1">
      <alignment/>
    </xf>
    <xf numFmtId="188" fontId="2" fillId="4" borderId="0" xfId="25" applyNumberFormat="1" applyFont="1" applyFill="1" applyBorder="1" applyAlignment="1">
      <alignment horizontal="center" wrapText="1"/>
      <protection/>
    </xf>
    <xf numFmtId="188" fontId="2" fillId="4" borderId="0" xfId="26" applyNumberFormat="1" applyFont="1" applyFill="1" applyBorder="1" applyAlignment="1">
      <alignment horizontal="center" wrapText="1"/>
      <protection/>
    </xf>
    <xf numFmtId="183" fontId="2" fillId="2" borderId="7" xfId="24" applyNumberFormat="1" applyFont="1" applyFill="1" applyBorder="1" applyAlignment="1">
      <alignment horizontal="right"/>
      <protection/>
    </xf>
    <xf numFmtId="183" fontId="2" fillId="2" borderId="0" xfId="24" applyNumberFormat="1" applyFont="1" applyFill="1" applyBorder="1" applyAlignment="1">
      <alignment horizontal="right"/>
      <protection/>
    </xf>
    <xf numFmtId="184" fontId="1" fillId="2" borderId="0" xfId="15" applyNumberFormat="1" applyFont="1" applyFill="1" applyBorder="1" applyAlignment="1" applyProtection="1">
      <alignment/>
      <protection/>
    </xf>
    <xf numFmtId="183" fontId="1" fillId="2" borderId="0" xfId="15" applyNumberFormat="1" applyFont="1" applyFill="1" applyAlignment="1">
      <alignment/>
    </xf>
    <xf numFmtId="184" fontId="16" fillId="2" borderId="0" xfId="15" applyNumberFormat="1" applyFont="1" applyFill="1" applyAlignment="1">
      <alignment/>
    </xf>
    <xf numFmtId="183" fontId="2" fillId="2" borderId="11" xfId="0" applyNumberFormat="1" applyFont="1" applyFill="1" applyBorder="1" applyAlignment="1">
      <alignment/>
    </xf>
    <xf numFmtId="0" fontId="1" fillId="5" borderId="0" xfId="0" applyFont="1" applyFill="1" applyAlignment="1">
      <alignment/>
    </xf>
    <xf numFmtId="0" fontId="2" fillId="3" borderId="0" xfId="0" applyFont="1" applyFill="1" applyAlignment="1" quotePrefix="1">
      <alignment horizontal="center"/>
    </xf>
    <xf numFmtId="0" fontId="2" fillId="2" borderId="0" xfId="0" applyFont="1" applyFill="1" applyAlignment="1" quotePrefix="1">
      <alignment horizontal="center"/>
    </xf>
    <xf numFmtId="186" fontId="1" fillId="2" borderId="7" xfId="0" applyNumberFormat="1" applyFont="1" applyFill="1" applyBorder="1" applyAlignment="1">
      <alignment/>
    </xf>
    <xf numFmtId="186" fontId="1" fillId="2" borderId="7" xfId="15" applyNumberFormat="1" applyFont="1" applyFill="1" applyBorder="1" applyAlignment="1">
      <alignment/>
    </xf>
    <xf numFmtId="185" fontId="1" fillId="2" borderId="7" xfId="28" applyNumberFormat="1" applyFont="1" applyFill="1" applyBorder="1" applyAlignment="1">
      <alignment/>
    </xf>
    <xf numFmtId="0" fontId="2" fillId="3" borderId="12" xfId="0" applyFont="1" applyFill="1" applyBorder="1" applyAlignment="1">
      <alignment wrapText="1"/>
    </xf>
    <xf numFmtId="0" fontId="2" fillId="3" borderId="12" xfId="0" applyFont="1" applyFill="1" applyBorder="1" applyAlignment="1">
      <alignment horizontal="center" wrapText="1"/>
    </xf>
    <xf numFmtId="184" fontId="2" fillId="2" borderId="1" xfId="15" applyNumberFormat="1" applyFont="1" applyFill="1" applyBorder="1" applyAlignment="1">
      <alignment/>
    </xf>
    <xf numFmtId="0" fontId="1" fillId="2" borderId="0" xfId="0" applyFont="1" applyFill="1" applyAlignment="1">
      <alignment wrapText="1"/>
    </xf>
    <xf numFmtId="186" fontId="2" fillId="2" borderId="7" xfId="15" applyNumberFormat="1" applyFont="1" applyFill="1" applyBorder="1" applyAlignment="1">
      <alignment/>
    </xf>
    <xf numFmtId="186" fontId="2" fillId="2" borderId="0" xfId="15" applyNumberFormat="1" applyFont="1" applyFill="1" applyAlignment="1">
      <alignment/>
    </xf>
    <xf numFmtId="0" fontId="21" fillId="3" borderId="0" xfId="0" applyFont="1" applyFill="1" applyAlignment="1">
      <alignment/>
    </xf>
    <xf numFmtId="0" fontId="1" fillId="0" borderId="0" xfId="0" applyFont="1" applyAlignment="1">
      <alignment wrapText="1"/>
    </xf>
    <xf numFmtId="188" fontId="2" fillId="2" borderId="0" xfId="26" applyNumberFormat="1" applyFont="1" applyFill="1" applyBorder="1" applyAlignment="1" applyProtection="1">
      <alignment horizontal="left" wrapText="1"/>
      <protection/>
    </xf>
    <xf numFmtId="188" fontId="23" fillId="2" borderId="0" xfId="26" applyNumberFormat="1" applyFont="1" applyFill="1" applyBorder="1">
      <alignment/>
      <protection/>
    </xf>
    <xf numFmtId="188" fontId="2" fillId="3" borderId="8" xfId="26" applyNumberFormat="1" applyFont="1" applyFill="1" applyBorder="1" applyAlignment="1" applyProtection="1">
      <alignment horizontal="left" wrapText="1"/>
      <protection/>
    </xf>
    <xf numFmtId="188" fontId="2" fillId="3" borderId="8" xfId="25" applyNumberFormat="1" applyFont="1" applyFill="1" applyBorder="1" applyAlignment="1">
      <alignment horizontal="center" wrapText="1"/>
      <protection/>
    </xf>
    <xf numFmtId="188" fontId="2" fillId="3" borderId="8" xfId="26" applyNumberFormat="1" applyFont="1" applyFill="1" applyBorder="1" applyAlignment="1">
      <alignment horizontal="center" wrapText="1"/>
      <protection/>
    </xf>
    <xf numFmtId="188" fontId="2" fillId="2" borderId="0" xfId="26" applyNumberFormat="1" applyFont="1" applyFill="1" applyBorder="1" applyAlignment="1">
      <alignment horizontal="center" vertical="top" wrapText="1"/>
      <protection/>
    </xf>
    <xf numFmtId="188" fontId="2" fillId="2" borderId="0" xfId="26" applyNumberFormat="1" applyFont="1" applyFill="1" applyBorder="1" applyAlignment="1">
      <alignment wrapText="1"/>
      <protection/>
    </xf>
    <xf numFmtId="183" fontId="2" fillId="2" borderId="0" xfId="26" applyNumberFormat="1" applyFont="1" applyFill="1" applyBorder="1" applyAlignment="1">
      <alignment horizontal="right"/>
      <protection/>
    </xf>
    <xf numFmtId="183" fontId="1" fillId="2" borderId="0" xfId="26" applyNumberFormat="1" applyFont="1" applyFill="1" applyBorder="1" applyAlignment="1">
      <alignment horizontal="right"/>
      <protection/>
    </xf>
    <xf numFmtId="183" fontId="1" fillId="2" borderId="1" xfId="26" applyNumberFormat="1" applyFont="1" applyFill="1" applyBorder="1" applyAlignment="1">
      <alignment horizontal="right"/>
      <protection/>
    </xf>
    <xf numFmtId="188" fontId="1" fillId="2" borderId="0" xfId="26" applyNumberFormat="1" applyFont="1" applyFill="1" applyBorder="1">
      <alignment/>
      <protection/>
    </xf>
    <xf numFmtId="184" fontId="1" fillId="2" borderId="0" xfId="15" applyNumberFormat="1" applyFont="1" applyFill="1" applyBorder="1" applyAlignment="1">
      <alignment/>
    </xf>
    <xf numFmtId="188" fontId="2" fillId="3" borderId="8" xfId="15" applyNumberFormat="1" applyFont="1" applyFill="1" applyBorder="1" applyAlignment="1" applyProtection="1">
      <alignment horizontal="left" wrapText="1"/>
      <protection/>
    </xf>
    <xf numFmtId="188" fontId="2" fillId="3" borderId="8" xfId="24" applyNumberFormat="1" applyFont="1" applyFill="1" applyBorder="1" applyAlignment="1">
      <alignment horizontal="center" wrapText="1"/>
      <protection/>
    </xf>
    <xf numFmtId="188" fontId="1" fillId="2" borderId="0" xfId="24" applyNumberFormat="1" applyFont="1" applyFill="1" applyBorder="1" applyAlignment="1" applyProtection="1">
      <alignment horizontal="left" wrapText="1"/>
      <protection/>
    </xf>
    <xf numFmtId="188" fontId="2" fillId="2" borderId="0" xfId="15" applyNumberFormat="1" applyFont="1" applyFill="1" applyBorder="1" applyAlignment="1" applyProtection="1">
      <alignment horizontal="center"/>
      <protection/>
    </xf>
    <xf numFmtId="183" fontId="1" fillId="2" borderId="1" xfId="24" applyNumberFormat="1" applyFont="1" applyFill="1" applyBorder="1" applyAlignment="1">
      <alignment horizontal="right"/>
      <protection/>
    </xf>
    <xf numFmtId="188" fontId="1" fillId="2" borderId="0" xfId="24" applyNumberFormat="1" applyFont="1" applyFill="1" applyBorder="1" applyAlignment="1">
      <alignment wrapText="1"/>
      <protection/>
    </xf>
    <xf numFmtId="185" fontId="1" fillId="2" borderId="0" xfId="28" applyNumberFormat="1" applyFont="1" applyFill="1" applyBorder="1" applyAlignment="1">
      <alignment horizontal="right"/>
    </xf>
    <xf numFmtId="180" fontId="4" fillId="2" borderId="0" xfId="15" applyNumberFormat="1" applyFont="1" applyFill="1" applyAlignment="1">
      <alignment/>
    </xf>
    <xf numFmtId="184" fontId="2" fillId="2" borderId="0" xfId="15" applyNumberFormat="1" applyFont="1" applyFill="1" applyAlignment="1">
      <alignment wrapText="1"/>
    </xf>
    <xf numFmtId="184" fontId="2" fillId="3" borderId="0" xfId="15" applyNumberFormat="1" applyFont="1" applyFill="1" applyAlignment="1">
      <alignment horizontal="center" wrapText="1"/>
    </xf>
    <xf numFmtId="180" fontId="1" fillId="2" borderId="0" xfId="15" applyNumberFormat="1" applyFont="1" applyFill="1" applyAlignment="1">
      <alignment wrapText="1"/>
    </xf>
    <xf numFmtId="0" fontId="0" fillId="2" borderId="0" xfId="0" applyFont="1" applyFill="1" applyAlignment="1">
      <alignment wrapText="1"/>
    </xf>
    <xf numFmtId="15" fontId="2" fillId="3" borderId="0" xfId="0" applyNumberFormat="1" applyFont="1" applyFill="1" applyAlignment="1" quotePrefix="1">
      <alignment wrapText="1"/>
    </xf>
    <xf numFmtId="0" fontId="0" fillId="2" borderId="0" xfId="0" applyFill="1" applyAlignment="1">
      <alignment/>
    </xf>
    <xf numFmtId="188" fontId="3" fillId="2" borderId="0" xfId="24" applyNumberFormat="1" applyFont="1" applyFill="1" applyBorder="1" applyAlignment="1">
      <alignment/>
      <protection/>
    </xf>
    <xf numFmtId="188" fontId="4" fillId="2" borderId="0" xfId="24" applyNumberFormat="1" applyFont="1" applyFill="1" applyBorder="1" applyAlignment="1">
      <alignment/>
      <protection/>
    </xf>
    <xf numFmtId="188" fontId="1" fillId="2" borderId="0" xfId="24" applyNumberFormat="1" applyFont="1" applyFill="1" applyBorder="1" applyAlignment="1">
      <alignment/>
      <protection/>
    </xf>
    <xf numFmtId="188" fontId="2" fillId="2" borderId="0" xfId="24" applyNumberFormat="1" applyFont="1" applyFill="1" applyBorder="1" applyAlignment="1">
      <alignment/>
      <protection/>
    </xf>
    <xf numFmtId="0" fontId="1" fillId="2" borderId="0" xfId="0" applyFont="1" applyFill="1" applyAlignment="1">
      <alignment horizontal="left" indent="1"/>
    </xf>
    <xf numFmtId="184" fontId="1" fillId="2" borderId="0" xfId="15" applyNumberFormat="1" applyFont="1" applyFill="1" applyAlignment="1" quotePrefix="1">
      <alignment/>
    </xf>
    <xf numFmtId="184" fontId="1" fillId="2" borderId="13" xfId="15" applyNumberFormat="1" applyFont="1" applyFill="1" applyBorder="1" applyAlignment="1">
      <alignment/>
    </xf>
    <xf numFmtId="184" fontId="1" fillId="2" borderId="14" xfId="15" applyNumberFormat="1" applyFont="1" applyFill="1" applyBorder="1" applyAlignment="1">
      <alignment/>
    </xf>
    <xf numFmtId="184" fontId="2" fillId="2" borderId="9" xfId="15" applyNumberFormat="1" applyFont="1" applyFill="1" applyBorder="1" applyAlignment="1">
      <alignment/>
    </xf>
    <xf numFmtId="184" fontId="1" fillId="2" borderId="15" xfId="15" applyNumberFormat="1" applyFont="1" applyFill="1" applyBorder="1" applyAlignment="1">
      <alignment/>
    </xf>
    <xf numFmtId="180" fontId="1" fillId="2" borderId="0" xfId="17" applyNumberFormat="1" applyFont="1" applyFill="1" applyBorder="1" applyAlignment="1">
      <alignment horizontal="left"/>
    </xf>
    <xf numFmtId="180" fontId="1" fillId="2" borderId="16" xfId="15" applyNumberFormat="1" applyFont="1" applyFill="1" applyBorder="1" applyAlignment="1">
      <alignment/>
    </xf>
    <xf numFmtId="180" fontId="9" fillId="2" borderId="0" xfId="15" applyNumberFormat="1" applyFont="1" applyFill="1" applyAlignment="1">
      <alignment/>
    </xf>
    <xf numFmtId="180" fontId="10" fillId="2" borderId="0" xfId="15" applyNumberFormat="1" applyFont="1" applyFill="1" applyAlignment="1">
      <alignment/>
    </xf>
    <xf numFmtId="184" fontId="1" fillId="2" borderId="0" xfId="15" applyNumberFormat="1" applyFont="1" applyFill="1" applyAlignment="1">
      <alignment horizontal="right"/>
    </xf>
    <xf numFmtId="184" fontId="2" fillId="3" borderId="0" xfId="15" applyNumberFormat="1" applyFont="1" applyFill="1" applyAlignment="1">
      <alignment/>
    </xf>
    <xf numFmtId="184" fontId="2" fillId="2" borderId="0" xfId="15" applyNumberFormat="1" applyFont="1" applyFill="1" applyAlignment="1" quotePrefix="1">
      <alignment/>
    </xf>
    <xf numFmtId="184" fontId="2" fillId="3" borderId="0" xfId="15" applyNumberFormat="1" applyFont="1" applyFill="1" applyBorder="1" applyAlignment="1">
      <alignment horizontal="left" wrapText="1"/>
    </xf>
    <xf numFmtId="184" fontId="2" fillId="3" borderId="0" xfId="15" applyNumberFormat="1" applyFont="1" applyFill="1" applyBorder="1" applyAlignment="1">
      <alignment horizontal="center" wrapText="1"/>
    </xf>
    <xf numFmtId="184" fontId="2" fillId="3" borderId="0" xfId="15" applyNumberFormat="1" applyFont="1" applyFill="1" applyBorder="1" applyAlignment="1">
      <alignment horizontal="center" vertical="top" wrapText="1"/>
    </xf>
    <xf numFmtId="184" fontId="1" fillId="0" borderId="0" xfId="15" applyNumberFormat="1" applyFont="1" applyFill="1" applyAlignment="1">
      <alignment/>
    </xf>
    <xf numFmtId="184" fontId="2" fillId="3" borderId="0" xfId="15" applyNumberFormat="1" applyFont="1" applyFill="1" applyAlignment="1">
      <alignment horizontal="center"/>
    </xf>
    <xf numFmtId="184" fontId="1" fillId="2" borderId="13" xfId="15" applyNumberFormat="1" applyFont="1" applyFill="1" applyBorder="1" applyAlignment="1">
      <alignment wrapText="1"/>
    </xf>
    <xf numFmtId="184" fontId="2" fillId="2" borderId="14" xfId="15" applyNumberFormat="1" applyFont="1" applyFill="1" applyBorder="1" applyAlignment="1">
      <alignment wrapText="1"/>
    </xf>
    <xf numFmtId="192" fontId="1" fillId="2" borderId="0" xfId="15" applyNumberFormat="1" applyFont="1" applyFill="1" applyAlignment="1">
      <alignment/>
    </xf>
    <xf numFmtId="192" fontId="1" fillId="2" borderId="7" xfId="0" applyNumberFormat="1" applyFont="1" applyFill="1" applyBorder="1" applyAlignment="1">
      <alignment/>
    </xf>
    <xf numFmtId="185" fontId="1" fillId="2" borderId="0" xfId="28" applyNumberFormat="1" applyFont="1" applyFill="1" applyBorder="1" applyAlignment="1">
      <alignment/>
    </xf>
    <xf numFmtId="188" fontId="0" fillId="2" borderId="0" xfId="26" applyNumberFormat="1" applyFont="1" applyFill="1" applyBorder="1">
      <alignment/>
      <protection/>
    </xf>
    <xf numFmtId="185" fontId="1" fillId="2" borderId="0" xfId="28" applyNumberFormat="1" applyFont="1" applyFill="1" applyBorder="1" applyAlignment="1">
      <alignment/>
    </xf>
    <xf numFmtId="184" fontId="1" fillId="2" borderId="17" xfId="15" applyNumberFormat="1" applyFont="1" applyFill="1" applyBorder="1" applyAlignment="1">
      <alignment wrapText="1"/>
    </xf>
    <xf numFmtId="184" fontId="2" fillId="2" borderId="12" xfId="15" applyNumberFormat="1" applyFont="1" applyFill="1" applyBorder="1" applyAlignment="1">
      <alignment wrapText="1"/>
    </xf>
    <xf numFmtId="0" fontId="22" fillId="0" borderId="0" xfId="0" applyFont="1" applyAlignment="1">
      <alignment/>
    </xf>
    <xf numFmtId="0" fontId="22" fillId="2" borderId="0" xfId="0" applyFont="1" applyFill="1" applyAlignment="1">
      <alignment/>
    </xf>
    <xf numFmtId="184" fontId="1" fillId="2" borderId="0" xfId="15" applyNumberFormat="1" applyFont="1" applyFill="1" applyAlignment="1">
      <alignment wrapText="1"/>
    </xf>
    <xf numFmtId="183" fontId="1" fillId="2" borderId="0" xfId="0" applyNumberFormat="1" applyFont="1" applyFill="1" applyBorder="1" applyAlignment="1">
      <alignment/>
    </xf>
    <xf numFmtId="184" fontId="26" fillId="2" borderId="0" xfId="0" applyNumberFormat="1" applyFont="1" applyFill="1" applyAlignment="1">
      <alignment/>
    </xf>
    <xf numFmtId="0" fontId="26" fillId="0" borderId="0" xfId="0" applyFont="1" applyAlignment="1">
      <alignment/>
    </xf>
    <xf numFmtId="184" fontId="1" fillId="2" borderId="0" xfId="15" applyNumberFormat="1" applyFont="1" applyFill="1" applyAlignment="1">
      <alignment horizontal="left"/>
    </xf>
    <xf numFmtId="184" fontId="1" fillId="2" borderId="7" xfId="0" applyNumberFormat="1" applyFont="1" applyFill="1" applyBorder="1" applyAlignment="1">
      <alignment horizontal="left"/>
    </xf>
    <xf numFmtId="185" fontId="1" fillId="2" borderId="0" xfId="28" applyNumberFormat="1" applyFont="1" applyFill="1" applyAlignment="1">
      <alignment horizontal="right"/>
    </xf>
    <xf numFmtId="17" fontId="1" fillId="2" borderId="0" xfId="0" applyNumberFormat="1" applyFont="1" applyFill="1" applyAlignment="1">
      <alignment horizontal="center"/>
    </xf>
    <xf numFmtId="190" fontId="1" fillId="2" borderId="0" xfId="0" applyNumberFormat="1" applyFont="1" applyFill="1" applyAlignment="1">
      <alignment/>
    </xf>
    <xf numFmtId="184" fontId="1" fillId="2" borderId="9" xfId="15" applyNumberFormat="1" applyFont="1" applyFill="1" applyBorder="1" applyAlignment="1">
      <alignment/>
    </xf>
    <xf numFmtId="184" fontId="1" fillId="2" borderId="16" xfId="15" applyNumberFormat="1" applyFont="1" applyFill="1" applyBorder="1" applyAlignment="1">
      <alignment/>
    </xf>
    <xf numFmtId="15" fontId="2" fillId="2" borderId="0" xfId="0" applyNumberFormat="1" applyFont="1" applyFill="1" applyAlignment="1" quotePrefix="1">
      <alignment horizontal="center"/>
    </xf>
    <xf numFmtId="184" fontId="2" fillId="3" borderId="0" xfId="15" applyNumberFormat="1" applyFont="1" applyFill="1" applyBorder="1" applyAlignment="1" applyProtection="1" quotePrefix="1">
      <alignment horizontal="center" wrapText="1"/>
      <protection/>
    </xf>
    <xf numFmtId="184" fontId="1" fillId="2" borderId="0" xfId="15" applyNumberFormat="1" applyFont="1" applyFill="1" applyAlignment="1">
      <alignment horizontal="left" indent="1"/>
    </xf>
    <xf numFmtId="0" fontId="1" fillId="6" borderId="0" xfId="0" applyFont="1" applyFill="1" applyAlignment="1">
      <alignment/>
    </xf>
    <xf numFmtId="184" fontId="4" fillId="2" borderId="0" xfId="15" applyNumberFormat="1" applyFont="1" applyFill="1" applyAlignment="1">
      <alignment wrapText="1"/>
    </xf>
    <xf numFmtId="184" fontId="1" fillId="3" borderId="0" xfId="15" applyNumberFormat="1" applyFont="1" applyFill="1" applyBorder="1" applyAlignment="1" applyProtection="1">
      <alignment wrapText="1"/>
      <protection/>
    </xf>
    <xf numFmtId="184" fontId="2" fillId="3" borderId="0" xfId="15" applyNumberFormat="1" applyFont="1" applyFill="1" applyBorder="1" applyAlignment="1" applyProtection="1">
      <alignment horizontal="left" wrapText="1"/>
      <protection/>
    </xf>
    <xf numFmtId="15" fontId="2" fillId="3" borderId="0" xfId="0" applyNumberFormat="1" applyFont="1" applyFill="1" applyAlignment="1" quotePrefix="1">
      <alignment horizontal="center" wrapText="1"/>
    </xf>
    <xf numFmtId="186" fontId="1" fillId="2" borderId="0" xfId="15" applyNumberFormat="1" applyFont="1" applyFill="1" applyBorder="1" applyAlignment="1">
      <alignment/>
    </xf>
    <xf numFmtId="0" fontId="2" fillId="6" borderId="0" xfId="0" applyFont="1" applyFill="1" applyAlignment="1">
      <alignment/>
    </xf>
    <xf numFmtId="0" fontId="2" fillId="2" borderId="0" xfId="0" applyFont="1" applyFill="1" applyBorder="1" applyAlignment="1">
      <alignment horizontal="center" wrapText="1"/>
    </xf>
    <xf numFmtId="184" fontId="1" fillId="2" borderId="3" xfId="15" applyNumberFormat="1" applyFont="1" applyFill="1" applyBorder="1" applyAlignment="1">
      <alignment wrapText="1"/>
    </xf>
    <xf numFmtId="184" fontId="1" fillId="2" borderId="18" xfId="15" applyNumberFormat="1" applyFont="1" applyFill="1" applyBorder="1" applyAlignment="1">
      <alignment wrapText="1"/>
    </xf>
    <xf numFmtId="0" fontId="2" fillId="2" borderId="0" xfId="0" applyFont="1" applyFill="1" applyBorder="1" applyAlignment="1" quotePrefix="1">
      <alignment wrapText="1"/>
    </xf>
    <xf numFmtId="0" fontId="2" fillId="2" borderId="0" xfId="0" applyFont="1" applyFill="1" applyAlignment="1">
      <alignment horizontal="center" wrapText="1"/>
    </xf>
    <xf numFmtId="0" fontId="2" fillId="4" borderId="0" xfId="0" applyFont="1" applyFill="1" applyAlignment="1">
      <alignment horizontal="center" wrapText="1"/>
    </xf>
    <xf numFmtId="0" fontId="2" fillId="4" borderId="0" xfId="0" applyFont="1" applyFill="1" applyAlignment="1">
      <alignment wrapText="1"/>
    </xf>
    <xf numFmtId="15" fontId="2" fillId="4" borderId="0" xfId="0" applyNumberFormat="1" applyFont="1" applyFill="1" applyAlignment="1" quotePrefix="1">
      <alignment wrapText="1"/>
    </xf>
    <xf numFmtId="0" fontId="1" fillId="7" borderId="0" xfId="0" applyFont="1" applyFill="1" applyAlignment="1" quotePrefix="1">
      <alignment/>
    </xf>
    <xf numFmtId="184" fontId="1" fillId="7" borderId="3" xfId="15" applyNumberFormat="1" applyFont="1" applyFill="1" applyBorder="1" applyAlignment="1">
      <alignment/>
    </xf>
    <xf numFmtId="184" fontId="1" fillId="7" borderId="5" xfId="15" applyNumberFormat="1" applyFont="1" applyFill="1" applyBorder="1" applyAlignment="1">
      <alignment/>
    </xf>
    <xf numFmtId="17" fontId="1" fillId="2" borderId="0" xfId="0" applyNumberFormat="1" applyFont="1" applyFill="1" applyBorder="1" applyAlignment="1">
      <alignment horizontal="center"/>
    </xf>
    <xf numFmtId="0" fontId="1" fillId="7" borderId="0" xfId="0" applyFont="1" applyFill="1" applyAlignment="1">
      <alignment/>
    </xf>
    <xf numFmtId="0" fontId="2" fillId="7" borderId="0" xfId="0" applyFont="1" applyFill="1" applyAlignment="1">
      <alignment horizontal="center"/>
    </xf>
    <xf numFmtId="0" fontId="2" fillId="7" borderId="0" xfId="0" applyFont="1" applyFill="1" applyAlignment="1">
      <alignment horizontal="left"/>
    </xf>
    <xf numFmtId="0" fontId="2" fillId="2" borderId="0" xfId="0" applyFont="1" applyFill="1" applyAlignment="1">
      <alignment horizontal="left"/>
    </xf>
    <xf numFmtId="0" fontId="27" fillId="2" borderId="0" xfId="0" applyFont="1" applyFill="1" applyAlignment="1">
      <alignment/>
    </xf>
    <xf numFmtId="185" fontId="1" fillId="7" borderId="0" xfId="28" applyNumberFormat="1" applyFont="1" applyFill="1" applyAlignment="1">
      <alignment/>
    </xf>
    <xf numFmtId="185" fontId="1" fillId="6" borderId="0" xfId="28" applyNumberFormat="1" applyFont="1" applyFill="1" applyAlignment="1">
      <alignment/>
    </xf>
    <xf numFmtId="9" fontId="1" fillId="7" borderId="0" xfId="28" applyNumberFormat="1" applyFont="1" applyFill="1" applyAlignment="1">
      <alignment/>
    </xf>
    <xf numFmtId="184" fontId="1" fillId="3" borderId="0" xfId="15" applyNumberFormat="1" applyFont="1" applyFill="1" applyAlignment="1">
      <alignment/>
    </xf>
    <xf numFmtId="185" fontId="2" fillId="2" borderId="9" xfId="28" applyNumberFormat="1" applyFont="1" applyFill="1" applyBorder="1" applyAlignment="1">
      <alignment/>
    </xf>
    <xf numFmtId="185" fontId="16" fillId="2" borderId="0" xfId="28" applyNumberFormat="1" applyFont="1" applyFill="1" applyAlignment="1">
      <alignment/>
    </xf>
    <xf numFmtId="185" fontId="16" fillId="2" borderId="0" xfId="28" applyNumberFormat="1" applyFont="1" applyFill="1" applyBorder="1" applyAlignment="1">
      <alignment/>
    </xf>
    <xf numFmtId="185" fontId="2" fillId="2" borderId="19" xfId="28" applyNumberFormat="1" applyFont="1" applyFill="1" applyBorder="1" applyAlignment="1">
      <alignment/>
    </xf>
    <xf numFmtId="185" fontId="25" fillId="2" borderId="0" xfId="28" applyNumberFormat="1" applyFont="1" applyFill="1" applyAlignment="1">
      <alignment/>
    </xf>
    <xf numFmtId="185" fontId="25" fillId="2" borderId="0" xfId="28" applyNumberFormat="1" applyFont="1" applyFill="1" applyBorder="1" applyAlignment="1">
      <alignment/>
    </xf>
    <xf numFmtId="185" fontId="1" fillId="2" borderId="1" xfId="28" applyNumberFormat="1" applyFont="1" applyFill="1" applyBorder="1" applyAlignment="1">
      <alignment/>
    </xf>
    <xf numFmtId="183" fontId="2" fillId="2" borderId="9" xfId="15" applyNumberFormat="1" applyFont="1" applyFill="1" applyBorder="1" applyAlignment="1">
      <alignment/>
    </xf>
    <xf numFmtId="183" fontId="16" fillId="2" borderId="0" xfId="15" applyNumberFormat="1" applyFont="1" applyFill="1" applyAlignment="1">
      <alignment/>
    </xf>
    <xf numFmtId="183" fontId="16" fillId="2" borderId="0" xfId="15" applyNumberFormat="1" applyFont="1" applyFill="1" applyBorder="1" applyAlignment="1">
      <alignment/>
    </xf>
    <xf numFmtId="183" fontId="1" fillId="2" borderId="0" xfId="15" applyNumberFormat="1" applyFont="1" applyFill="1" applyBorder="1" applyAlignment="1">
      <alignment/>
    </xf>
    <xf numFmtId="183" fontId="2" fillId="2" borderId="19" xfId="15" applyNumberFormat="1" applyFont="1" applyFill="1" applyBorder="1" applyAlignment="1">
      <alignment/>
    </xf>
    <xf numFmtId="183" fontId="25" fillId="2" borderId="0" xfId="15" applyNumberFormat="1" applyFont="1" applyFill="1" applyAlignment="1">
      <alignment/>
    </xf>
    <xf numFmtId="183" fontId="25" fillId="2" borderId="0" xfId="15" applyNumberFormat="1" applyFont="1" applyFill="1" applyBorder="1" applyAlignment="1">
      <alignment/>
    </xf>
    <xf numFmtId="183" fontId="1" fillId="2" borderId="1" xfId="15" applyNumberFormat="1" applyFont="1" applyFill="1" applyBorder="1" applyAlignment="1">
      <alignment/>
    </xf>
    <xf numFmtId="0" fontId="1" fillId="2" borderId="0" xfId="0" applyFont="1" applyFill="1" applyAlignment="1">
      <alignment/>
    </xf>
    <xf numFmtId="0" fontId="9" fillId="0" borderId="0" xfId="0" applyFont="1" applyBorder="1" applyAlignment="1">
      <alignment/>
    </xf>
    <xf numFmtId="185" fontId="1" fillId="2" borderId="0" xfId="0" applyNumberFormat="1" applyFont="1" applyFill="1" applyAlignment="1">
      <alignment/>
    </xf>
    <xf numFmtId="180" fontId="1" fillId="2" borderId="1" xfId="15" applyNumberFormat="1" applyFont="1" applyFill="1" applyBorder="1" applyAlignment="1">
      <alignment/>
    </xf>
    <xf numFmtId="200" fontId="1" fillId="0" borderId="0" xfId="0" applyNumberFormat="1" applyFont="1" applyFill="1" applyBorder="1" applyAlignment="1" applyProtection="1">
      <alignment horizontal="left"/>
      <protection/>
    </xf>
    <xf numFmtId="188" fontId="2" fillId="2" borderId="0" xfId="26" applyNumberFormat="1" applyFont="1" applyFill="1" applyBorder="1">
      <alignment/>
      <protection/>
    </xf>
    <xf numFmtId="183" fontId="2" fillId="2" borderId="0" xfId="26" applyNumberFormat="1" applyFont="1" applyFill="1" applyBorder="1">
      <alignment/>
      <protection/>
    </xf>
    <xf numFmtId="183" fontId="1" fillId="2" borderId="18" xfId="26" applyNumberFormat="1" applyFont="1" applyFill="1" applyBorder="1" applyAlignment="1">
      <alignment horizontal="right"/>
      <protection/>
    </xf>
    <xf numFmtId="183" fontId="1" fillId="2" borderId="20" xfId="26" applyNumberFormat="1" applyFont="1" applyFill="1" applyBorder="1" applyAlignment="1">
      <alignment horizontal="right"/>
      <protection/>
    </xf>
    <xf numFmtId="183" fontId="1" fillId="2" borderId="17" xfId="26" applyNumberFormat="1" applyFont="1" applyFill="1" applyBorder="1" applyAlignment="1">
      <alignment horizontal="right"/>
      <protection/>
    </xf>
    <xf numFmtId="184" fontId="2" fillId="2" borderId="9" xfId="0" applyNumberFormat="1" applyFont="1" applyFill="1" applyBorder="1" applyAlignment="1">
      <alignment/>
    </xf>
    <xf numFmtId="188" fontId="1" fillId="0" borderId="0" xfId="26" applyNumberFormat="1" applyFont="1" applyFill="1" applyBorder="1">
      <alignment/>
      <protection/>
    </xf>
    <xf numFmtId="188" fontId="1" fillId="2" borderId="1" xfId="24" applyNumberFormat="1" applyFont="1" applyFill="1" applyBorder="1" applyAlignment="1">
      <alignment/>
      <protection/>
    </xf>
    <xf numFmtId="188" fontId="2" fillId="2" borderId="1" xfId="24" applyNumberFormat="1" applyFont="1" applyFill="1" applyBorder="1" applyAlignment="1">
      <alignment/>
      <protection/>
    </xf>
    <xf numFmtId="184" fontId="1" fillId="2" borderId="21" xfId="15" applyNumberFormat="1" applyFont="1" applyFill="1" applyBorder="1" applyAlignment="1">
      <alignment/>
    </xf>
    <xf numFmtId="43" fontId="1" fillId="0" borderId="0" xfId="0" applyNumberFormat="1" applyFont="1" applyFill="1" applyAlignment="1">
      <alignment/>
    </xf>
    <xf numFmtId="180" fontId="10" fillId="2" borderId="0" xfId="15" applyNumberFormat="1" applyFont="1" applyFill="1" applyAlignment="1">
      <alignment horizontal="center"/>
    </xf>
    <xf numFmtId="180" fontId="9" fillId="2" borderId="0" xfId="15" applyNumberFormat="1" applyFont="1" applyFill="1" applyBorder="1" applyAlignment="1">
      <alignment/>
    </xf>
    <xf numFmtId="180" fontId="9" fillId="2" borderId="0" xfId="15" applyNumberFormat="1" applyFont="1" applyFill="1" applyBorder="1" applyAlignment="1">
      <alignment horizontal="center"/>
    </xf>
    <xf numFmtId="180" fontId="24" fillId="2" borderId="0" xfId="15" applyNumberFormat="1" applyFont="1" applyFill="1" applyAlignment="1">
      <alignment/>
    </xf>
    <xf numFmtId="180" fontId="10" fillId="2" borderId="0" xfId="15" applyNumberFormat="1" applyFont="1" applyFill="1" applyBorder="1" applyAlignment="1">
      <alignment horizontal="center"/>
    </xf>
    <xf numFmtId="180" fontId="29" fillId="2" borderId="0" xfId="15" applyNumberFormat="1" applyFont="1" applyFill="1" applyBorder="1" applyAlignment="1">
      <alignment/>
    </xf>
    <xf numFmtId="180" fontId="9" fillId="2" borderId="1" xfId="15" applyNumberFormat="1" applyFont="1" applyFill="1" applyBorder="1" applyAlignment="1">
      <alignment/>
    </xf>
    <xf numFmtId="180" fontId="9" fillId="3" borderId="22" xfId="15" applyNumberFormat="1" applyFont="1" applyFill="1" applyBorder="1" applyAlignment="1">
      <alignment/>
    </xf>
    <xf numFmtId="180" fontId="9" fillId="2" borderId="22" xfId="15" applyNumberFormat="1" applyFont="1" applyFill="1" applyBorder="1" applyAlignment="1">
      <alignment/>
    </xf>
    <xf numFmtId="180" fontId="9" fillId="2" borderId="3" xfId="15" applyNumberFormat="1" applyFont="1" applyFill="1" applyBorder="1" applyAlignment="1">
      <alignment/>
    </xf>
    <xf numFmtId="180" fontId="9" fillId="3" borderId="23" xfId="15" applyNumberFormat="1" applyFont="1" applyFill="1" applyBorder="1" applyAlignment="1">
      <alignment/>
    </xf>
    <xf numFmtId="180" fontId="9" fillId="2" borderId="23" xfId="15" applyNumberFormat="1" applyFont="1" applyFill="1" applyBorder="1" applyAlignment="1">
      <alignment/>
    </xf>
    <xf numFmtId="180" fontId="9" fillId="2" borderId="21" xfId="15" applyNumberFormat="1" applyFont="1" applyFill="1" applyBorder="1" applyAlignment="1">
      <alignment/>
    </xf>
    <xf numFmtId="180" fontId="9" fillId="2" borderId="24" xfId="15" applyNumberFormat="1" applyFont="1" applyFill="1" applyBorder="1" applyAlignment="1">
      <alignment/>
    </xf>
    <xf numFmtId="180" fontId="9" fillId="2" borderId="13" xfId="15" applyNumberFormat="1" applyFont="1" applyFill="1" applyBorder="1" applyAlignment="1">
      <alignment/>
    </xf>
    <xf numFmtId="180" fontId="9" fillId="3" borderId="25" xfId="15" applyNumberFormat="1" applyFont="1" applyFill="1" applyBorder="1" applyAlignment="1">
      <alignment/>
    </xf>
    <xf numFmtId="180" fontId="9" fillId="2" borderId="25" xfId="15" applyNumberFormat="1" applyFont="1" applyFill="1" applyBorder="1" applyAlignment="1">
      <alignment/>
    </xf>
    <xf numFmtId="180" fontId="9" fillId="2" borderId="26" xfId="15" applyNumberFormat="1" applyFont="1" applyFill="1" applyBorder="1" applyAlignment="1">
      <alignment/>
    </xf>
    <xf numFmtId="180" fontId="10" fillId="2" borderId="0" xfId="15" applyNumberFormat="1" applyFont="1" applyFill="1" applyAlignment="1" quotePrefix="1">
      <alignment/>
    </xf>
    <xf numFmtId="180" fontId="9" fillId="2" borderId="5" xfId="15" applyNumberFormat="1" applyFont="1" applyFill="1" applyBorder="1" applyAlignment="1">
      <alignment/>
    </xf>
    <xf numFmtId="180" fontId="9" fillId="2" borderId="27" xfId="15" applyNumberFormat="1" applyFont="1" applyFill="1" applyBorder="1" applyAlignment="1">
      <alignment/>
    </xf>
    <xf numFmtId="180" fontId="10" fillId="2" borderId="0" xfId="15" applyNumberFormat="1" applyFont="1" applyFill="1" applyAlignment="1">
      <alignment horizontal="left"/>
    </xf>
    <xf numFmtId="180" fontId="28" fillId="2" borderId="28" xfId="15" applyNumberFormat="1" applyFont="1" applyFill="1" applyBorder="1" applyAlignment="1">
      <alignment/>
    </xf>
    <xf numFmtId="180" fontId="10" fillId="3" borderId="25" xfId="15" applyNumberFormat="1" applyFont="1" applyFill="1" applyBorder="1" applyAlignment="1">
      <alignment/>
    </xf>
    <xf numFmtId="180" fontId="10" fillId="2" borderId="25" xfId="15" applyNumberFormat="1" applyFont="1" applyFill="1" applyBorder="1" applyAlignment="1">
      <alignment/>
    </xf>
    <xf numFmtId="180" fontId="10" fillId="2" borderId="0" xfId="15" applyNumberFormat="1" applyFont="1" applyFill="1" applyBorder="1" applyAlignment="1">
      <alignment/>
    </xf>
    <xf numFmtId="180" fontId="10" fillId="2" borderId="29" xfId="15" applyNumberFormat="1" applyFont="1" applyFill="1" applyBorder="1" applyAlignment="1">
      <alignment/>
    </xf>
    <xf numFmtId="180" fontId="10" fillId="3" borderId="30" xfId="15" applyNumberFormat="1" applyFont="1" applyFill="1" applyBorder="1" applyAlignment="1">
      <alignment/>
    </xf>
    <xf numFmtId="180" fontId="10" fillId="2" borderId="30" xfId="15" applyNumberFormat="1" applyFont="1" applyFill="1" applyBorder="1" applyAlignment="1">
      <alignment/>
    </xf>
    <xf numFmtId="180" fontId="9" fillId="3" borderId="31" xfId="15" applyNumberFormat="1" applyFont="1" applyFill="1" applyBorder="1" applyAlignment="1">
      <alignment/>
    </xf>
    <xf numFmtId="180" fontId="9" fillId="2" borderId="31" xfId="15" applyNumberFormat="1" applyFont="1" applyFill="1" applyBorder="1" applyAlignment="1">
      <alignment/>
    </xf>
    <xf numFmtId="180" fontId="9" fillId="2" borderId="32" xfId="15" applyNumberFormat="1" applyFont="1" applyFill="1" applyBorder="1" applyAlignment="1">
      <alignment/>
    </xf>
    <xf numFmtId="180" fontId="9" fillId="3" borderId="0" xfId="15" applyNumberFormat="1" applyFont="1" applyFill="1" applyAlignment="1">
      <alignment/>
    </xf>
    <xf numFmtId="180" fontId="9" fillId="3" borderId="0" xfId="15" applyNumberFormat="1" applyFont="1" applyFill="1" applyAlignment="1">
      <alignment horizontal="center"/>
    </xf>
    <xf numFmtId="180" fontId="24" fillId="3" borderId="0" xfId="15" applyNumberFormat="1" applyFont="1" applyFill="1" applyAlignment="1">
      <alignment/>
    </xf>
    <xf numFmtId="180" fontId="24" fillId="8" borderId="0" xfId="15" applyNumberFormat="1" applyFont="1" applyFill="1" applyAlignment="1">
      <alignment/>
    </xf>
    <xf numFmtId="180" fontId="9" fillId="8" borderId="0" xfId="15" applyNumberFormat="1" applyFont="1" applyFill="1" applyAlignment="1">
      <alignment/>
    </xf>
    <xf numFmtId="180" fontId="10" fillId="3" borderId="0" xfId="15" applyNumberFormat="1" applyFont="1" applyFill="1" applyAlignment="1">
      <alignment horizontal="center"/>
    </xf>
    <xf numFmtId="180" fontId="9" fillId="8" borderId="0" xfId="15" applyNumberFormat="1" applyFont="1" applyFill="1" applyAlignment="1">
      <alignment/>
    </xf>
    <xf numFmtId="180" fontId="0" fillId="2" borderId="28" xfId="15" applyNumberFormat="1" applyFont="1" applyFill="1" applyBorder="1" applyAlignment="1">
      <alignment/>
    </xf>
    <xf numFmtId="180" fontId="10" fillId="8" borderId="0" xfId="15" applyNumberFormat="1" applyFont="1" applyFill="1" applyAlignment="1">
      <alignment/>
    </xf>
    <xf numFmtId="180" fontId="9" fillId="8" borderId="0" xfId="15" applyNumberFormat="1" applyFont="1" applyFill="1" applyAlignment="1" quotePrefix="1">
      <alignment/>
    </xf>
    <xf numFmtId="180" fontId="9" fillId="2" borderId="30" xfId="15" applyNumberFormat="1" applyFont="1" applyFill="1" applyBorder="1" applyAlignment="1">
      <alignment/>
    </xf>
    <xf numFmtId="180" fontId="9" fillId="3" borderId="30" xfId="15" applyNumberFormat="1" applyFont="1" applyFill="1" applyBorder="1" applyAlignment="1">
      <alignment/>
    </xf>
    <xf numFmtId="180" fontId="9" fillId="2" borderId="29" xfId="15" applyNumberFormat="1" applyFont="1" applyFill="1" applyBorder="1" applyAlignment="1">
      <alignment/>
    </xf>
    <xf numFmtId="180" fontId="9" fillId="3" borderId="33" xfId="15" applyNumberFormat="1" applyFont="1" applyFill="1" applyBorder="1" applyAlignment="1">
      <alignment/>
    </xf>
    <xf numFmtId="180" fontId="9" fillId="2" borderId="33" xfId="15" applyNumberFormat="1" applyFont="1" applyFill="1" applyBorder="1" applyAlignment="1">
      <alignment/>
    </xf>
    <xf numFmtId="180" fontId="9" fillId="2" borderId="11" xfId="15" applyNumberFormat="1" applyFont="1" applyFill="1" applyBorder="1" applyAlignment="1">
      <alignment/>
    </xf>
    <xf numFmtId="188" fontId="8" fillId="2" borderId="0" xfId="26" applyNumberFormat="1" applyFont="1" applyFill="1" applyBorder="1">
      <alignment/>
      <protection/>
    </xf>
    <xf numFmtId="184" fontId="2" fillId="2" borderId="0" xfId="15" applyNumberFormat="1" applyFont="1" applyFill="1" applyBorder="1" applyAlignment="1">
      <alignment wrapText="1"/>
    </xf>
    <xf numFmtId="184" fontId="2" fillId="2" borderId="5" xfId="15" applyNumberFormat="1" applyFont="1" applyFill="1" applyBorder="1" applyAlignment="1">
      <alignment wrapText="1"/>
    </xf>
    <xf numFmtId="184" fontId="2" fillId="2" borderId="20" xfId="15" applyNumberFormat="1" applyFont="1" applyFill="1" applyBorder="1" applyAlignment="1">
      <alignment wrapText="1"/>
    </xf>
    <xf numFmtId="184" fontId="1" fillId="2" borderId="20" xfId="15" applyNumberFormat="1" applyFont="1" applyFill="1" applyBorder="1" applyAlignment="1">
      <alignment wrapText="1"/>
    </xf>
    <xf numFmtId="15" fontId="2" fillId="3" borderId="0" xfId="0" applyNumberFormat="1" applyFont="1" applyFill="1" applyAlignment="1" quotePrefix="1">
      <alignment horizontal="center"/>
    </xf>
    <xf numFmtId="200" fontId="1" fillId="2" borderId="0" xfId="0" applyNumberFormat="1" applyFont="1" applyFill="1" applyBorder="1" applyAlignment="1" applyProtection="1">
      <alignment horizontal="left"/>
      <protection/>
    </xf>
    <xf numFmtId="183" fontId="2" fillId="2" borderId="7" xfId="26" applyNumberFormat="1" applyFont="1" applyFill="1" applyBorder="1" applyAlignment="1">
      <alignment horizontal="right"/>
      <protection/>
    </xf>
    <xf numFmtId="188" fontId="30" fillId="2" borderId="0" xfId="26" applyNumberFormat="1" applyFont="1" applyFill="1" applyBorder="1">
      <alignment/>
      <protection/>
    </xf>
    <xf numFmtId="188" fontId="31" fillId="2" borderId="0" xfId="26" applyNumberFormat="1" applyFont="1" applyFill="1" applyBorder="1">
      <alignment/>
      <protection/>
    </xf>
    <xf numFmtId="188" fontId="28" fillId="2" borderId="0" xfId="26" applyNumberFormat="1" applyFont="1" applyFill="1" applyBorder="1">
      <alignment/>
      <protection/>
    </xf>
    <xf numFmtId="184" fontId="2" fillId="3" borderId="0" xfId="15" applyNumberFormat="1" applyFont="1" applyFill="1" applyBorder="1" applyAlignment="1" applyProtection="1">
      <alignment horizontal="center" wrapText="1"/>
      <protection/>
    </xf>
    <xf numFmtId="0" fontId="1" fillId="2" borderId="0" xfId="0" applyFont="1" applyFill="1" applyAlignment="1">
      <alignment horizontal="left" wrapText="1"/>
    </xf>
    <xf numFmtId="184" fontId="1" fillId="2" borderId="7" xfId="15" applyNumberFormat="1" applyFont="1" applyFill="1" applyBorder="1" applyAlignment="1">
      <alignment/>
    </xf>
    <xf numFmtId="180" fontId="2" fillId="2" borderId="21" xfId="15" applyNumberFormat="1" applyFont="1" applyFill="1" applyBorder="1" applyAlignment="1">
      <alignment/>
    </xf>
    <xf numFmtId="180" fontId="2" fillId="2" borderId="0" xfId="15" applyNumberFormat="1" applyFont="1" applyFill="1" applyBorder="1" applyAlignment="1">
      <alignment/>
    </xf>
    <xf numFmtId="188" fontId="1" fillId="2" borderId="0" xfId="24" applyNumberFormat="1" applyFont="1" applyFill="1" applyBorder="1" applyAlignment="1">
      <alignment horizontal="right"/>
      <protection/>
    </xf>
    <xf numFmtId="183" fontId="2" fillId="2" borderId="1" xfId="26" applyNumberFormat="1" applyFont="1" applyFill="1" applyBorder="1" applyAlignment="1">
      <alignment horizontal="right"/>
      <protection/>
    </xf>
    <xf numFmtId="186" fontId="1" fillId="2" borderId="0" xfId="15" applyNumberFormat="1" applyFont="1" applyFill="1" applyBorder="1" applyAlignment="1">
      <alignment/>
    </xf>
    <xf numFmtId="10" fontId="1" fillId="2" borderId="0" xfId="28" applyNumberFormat="1" applyFont="1" applyFill="1" applyBorder="1" applyAlignment="1">
      <alignment/>
    </xf>
    <xf numFmtId="0" fontId="2" fillId="2" borderId="0" xfId="0" applyFont="1" applyFill="1" applyBorder="1" applyAlignment="1" quotePrefix="1">
      <alignment horizontal="center" wrapText="1"/>
    </xf>
    <xf numFmtId="180" fontId="2" fillId="3" borderId="0" xfId="17" applyNumberFormat="1" applyFont="1" applyFill="1" applyBorder="1" applyAlignment="1">
      <alignment horizontal="center"/>
    </xf>
    <xf numFmtId="181" fontId="1" fillId="2" borderId="0" xfId="23" applyNumberFormat="1" applyFont="1" applyFill="1" applyBorder="1" applyAlignment="1">
      <alignment horizontal="right"/>
      <protection/>
    </xf>
    <xf numFmtId="183" fontId="2" fillId="2" borderId="0" xfId="0" applyNumberFormat="1" applyFont="1" applyFill="1" applyBorder="1" applyAlignment="1">
      <alignment/>
    </xf>
    <xf numFmtId="200" fontId="4" fillId="0" borderId="0" xfId="0" applyNumberFormat="1" applyFont="1" applyBorder="1" applyAlignment="1">
      <alignment/>
    </xf>
    <xf numFmtId="200" fontId="3" fillId="0" borderId="0" xfId="0" applyNumberFormat="1" applyFont="1" applyFill="1" applyBorder="1" applyAlignment="1">
      <alignment/>
    </xf>
    <xf numFmtId="183" fontId="2" fillId="2" borderId="1" xfId="0" applyNumberFormat="1" applyFont="1" applyFill="1" applyBorder="1" applyAlignment="1">
      <alignment/>
    </xf>
    <xf numFmtId="0" fontId="1" fillId="2" borderId="0" xfId="23" applyFont="1" applyFill="1" applyBorder="1">
      <alignment/>
      <protection/>
    </xf>
    <xf numFmtId="184" fontId="16" fillId="2" borderId="0" xfId="0" applyNumberFormat="1" applyFont="1" applyFill="1" applyAlignment="1">
      <alignment/>
    </xf>
    <xf numFmtId="185" fontId="1" fillId="2" borderId="0" xfId="28" applyNumberFormat="1" applyFont="1" applyFill="1" applyBorder="1" applyAlignment="1">
      <alignment horizontal="right"/>
    </xf>
    <xf numFmtId="183" fontId="1" fillId="2" borderId="18" xfId="0" applyNumberFormat="1" applyFont="1" applyFill="1" applyBorder="1" applyAlignment="1">
      <alignment/>
    </xf>
    <xf numFmtId="183" fontId="1" fillId="2" borderId="17" xfId="0" applyNumberFormat="1" applyFont="1" applyFill="1" applyBorder="1" applyAlignment="1">
      <alignment/>
    </xf>
    <xf numFmtId="183" fontId="1" fillId="2" borderId="20" xfId="0" applyNumberFormat="1" applyFont="1" applyFill="1" applyBorder="1" applyAlignment="1">
      <alignment/>
    </xf>
    <xf numFmtId="185" fontId="1" fillId="2" borderId="18" xfId="28" applyNumberFormat="1" applyFont="1" applyFill="1" applyBorder="1" applyAlignment="1">
      <alignment/>
    </xf>
    <xf numFmtId="185" fontId="1" fillId="2" borderId="1" xfId="28" applyNumberFormat="1" applyFont="1" applyFill="1" applyBorder="1" applyAlignment="1">
      <alignment/>
    </xf>
    <xf numFmtId="185" fontId="1" fillId="2" borderId="17" xfId="28" applyNumberFormat="1" applyFont="1" applyFill="1" applyBorder="1" applyAlignment="1">
      <alignment/>
    </xf>
    <xf numFmtId="185" fontId="1" fillId="2" borderId="20" xfId="28" applyNumberFormat="1" applyFont="1" applyFill="1" applyBorder="1" applyAlignment="1">
      <alignment/>
    </xf>
    <xf numFmtId="183" fontId="2" fillId="2" borderId="9" xfId="0" applyNumberFormat="1" applyFont="1" applyFill="1" applyBorder="1" applyAlignment="1">
      <alignment/>
    </xf>
    <xf numFmtId="183" fontId="1" fillId="2" borderId="0" xfId="0" applyNumberFormat="1" applyFont="1" applyFill="1" applyAlignment="1">
      <alignment/>
    </xf>
    <xf numFmtId="0" fontId="2" fillId="2" borderId="0" xfId="0" applyFont="1" applyFill="1" applyBorder="1" applyAlignment="1">
      <alignment/>
    </xf>
    <xf numFmtId="3" fontId="1" fillId="2" borderId="0" xfId="24" applyNumberFormat="1" applyFont="1" applyFill="1" applyBorder="1" applyAlignment="1">
      <alignment/>
      <protection/>
    </xf>
    <xf numFmtId="3" fontId="1" fillId="2" borderId="0" xfId="24" applyNumberFormat="1" applyFont="1" applyFill="1" applyBorder="1" applyAlignment="1">
      <alignment horizontal="right"/>
      <protection/>
    </xf>
    <xf numFmtId="180" fontId="2" fillId="3" borderId="0" xfId="17" applyNumberFormat="1" applyFont="1" applyFill="1" applyAlignment="1" quotePrefix="1">
      <alignment horizontal="center" wrapText="1"/>
    </xf>
    <xf numFmtId="180" fontId="2" fillId="3" borderId="0" xfId="17" applyNumberFormat="1" applyFont="1" applyFill="1" applyAlignment="1">
      <alignment horizontal="center"/>
    </xf>
    <xf numFmtId="183" fontId="1" fillId="2" borderId="0" xfId="15" applyNumberFormat="1" applyFont="1" applyFill="1" applyBorder="1" applyAlignment="1">
      <alignment/>
    </xf>
    <xf numFmtId="188" fontId="1" fillId="2" borderId="0" xfId="15" applyNumberFormat="1" applyFont="1" applyFill="1" applyAlignment="1">
      <alignment/>
    </xf>
    <xf numFmtId="38" fontId="1" fillId="9" borderId="0" xfId="27" applyNumberFormat="1" applyFont="1" applyFill="1">
      <alignment/>
      <protection/>
    </xf>
    <xf numFmtId="208" fontId="1" fillId="2" borderId="0" xfId="27" applyNumberFormat="1" applyFont="1" applyFill="1">
      <alignment/>
      <protection/>
    </xf>
    <xf numFmtId="180" fontId="2" fillId="3" borderId="8" xfId="17" applyNumberFormat="1" applyFont="1" applyFill="1" applyBorder="1" applyAlignment="1" quotePrefix="1">
      <alignment horizontal="center" wrapText="1"/>
    </xf>
    <xf numFmtId="0" fontId="2" fillId="3" borderId="0" xfId="0" applyFont="1" applyFill="1" applyAlignment="1">
      <alignment horizontal="right" wrapText="1"/>
    </xf>
    <xf numFmtId="180" fontId="0" fillId="2" borderId="0" xfId="15" applyNumberFormat="1" applyFont="1" applyFill="1" applyAlignment="1">
      <alignment/>
    </xf>
    <xf numFmtId="180" fontId="28" fillId="2" borderId="0" xfId="15" applyNumberFormat="1" applyFont="1" applyFill="1" applyAlignment="1">
      <alignment/>
    </xf>
    <xf numFmtId="38" fontId="28" fillId="2" borderId="28" xfId="0" applyNumberFormat="1" applyFont="1" applyFill="1" applyBorder="1" applyAlignment="1">
      <alignment horizontal="left"/>
    </xf>
    <xf numFmtId="38" fontId="0" fillId="2" borderId="28" xfId="0" applyNumberFormat="1" applyFont="1" applyFill="1" applyBorder="1" applyAlignment="1">
      <alignment horizontal="left"/>
    </xf>
    <xf numFmtId="180" fontId="10" fillId="3" borderId="0" xfId="15" applyNumberFormat="1" applyFont="1" applyFill="1" applyAlignment="1">
      <alignment horizontal="left"/>
    </xf>
    <xf numFmtId="180" fontId="29" fillId="3" borderId="0" xfId="15" applyNumberFormat="1" applyFont="1" applyFill="1" applyBorder="1" applyAlignment="1">
      <alignment/>
    </xf>
    <xf numFmtId="185" fontId="1" fillId="7" borderId="4" xfId="28" applyNumberFormat="1" applyFont="1" applyFill="1" applyBorder="1" applyAlignment="1">
      <alignment/>
    </xf>
    <xf numFmtId="185" fontId="1" fillId="7" borderId="6" xfId="28" applyNumberFormat="1" applyFont="1" applyFill="1" applyBorder="1" applyAlignment="1">
      <alignment/>
    </xf>
    <xf numFmtId="180" fontId="1" fillId="2" borderId="9" xfId="15" applyNumberFormat="1" applyFont="1" applyFill="1" applyBorder="1" applyAlignment="1">
      <alignment/>
    </xf>
    <xf numFmtId="184" fontId="2" fillId="3" borderId="0" xfId="15" applyNumberFormat="1" applyFont="1" applyFill="1" applyAlignment="1" quotePrefix="1">
      <alignment horizontal="right" wrapText="1"/>
    </xf>
    <xf numFmtId="184" fontId="2" fillId="3" borderId="0" xfId="15" applyNumberFormat="1" applyFont="1" applyFill="1" applyAlignment="1">
      <alignment horizontal="right" wrapText="1"/>
    </xf>
    <xf numFmtId="184" fontId="1" fillId="2" borderId="7" xfId="15" applyNumberFormat="1" applyFont="1" applyFill="1" applyBorder="1" applyAlignment="1">
      <alignment/>
    </xf>
    <xf numFmtId="183" fontId="1" fillId="2" borderId="0" xfId="15" applyNumberFormat="1" applyFont="1" applyFill="1" applyAlignment="1">
      <alignment/>
    </xf>
    <xf numFmtId="185" fontId="0" fillId="2" borderId="0" xfId="0" applyNumberFormat="1" applyFill="1" applyAlignment="1">
      <alignment/>
    </xf>
    <xf numFmtId="186" fontId="1" fillId="0" borderId="2" xfId="15" applyNumberFormat="1" applyFont="1" applyFill="1" applyBorder="1" applyAlignment="1">
      <alignment/>
    </xf>
    <xf numFmtId="184" fontId="1" fillId="0" borderId="16" xfId="15" applyNumberFormat="1" applyFont="1" applyFill="1" applyBorder="1" applyAlignment="1">
      <alignment/>
    </xf>
    <xf numFmtId="181" fontId="1" fillId="0" borderId="0" xfId="17" applyNumberFormat="1" applyFont="1" applyFill="1" applyAlignment="1">
      <alignment/>
    </xf>
    <xf numFmtId="2" fontId="1" fillId="2" borderId="0" xfId="0" applyNumberFormat="1" applyFont="1" applyFill="1" applyAlignment="1">
      <alignment/>
    </xf>
    <xf numFmtId="179" fontId="1" fillId="2" borderId="0" xfId="17" applyNumberFormat="1" applyFont="1" applyFill="1" applyAlignment="1">
      <alignment/>
    </xf>
    <xf numFmtId="184" fontId="4" fillId="0" borderId="7" xfId="15" applyNumberFormat="1" applyFont="1" applyBorder="1" applyAlignment="1">
      <alignment/>
    </xf>
    <xf numFmtId="184" fontId="1" fillId="2" borderId="34" xfId="15" applyNumberFormat="1" applyFont="1" applyFill="1" applyBorder="1" applyAlignment="1">
      <alignment/>
    </xf>
    <xf numFmtId="186" fontId="1" fillId="2" borderId="0" xfId="0" applyNumberFormat="1" applyFont="1" applyFill="1" applyAlignment="1">
      <alignment/>
    </xf>
    <xf numFmtId="0" fontId="28" fillId="0" borderId="0" xfId="0" applyFont="1" applyAlignment="1">
      <alignment/>
    </xf>
    <xf numFmtId="0" fontId="3" fillId="0" borderId="0" xfId="0" applyFont="1" applyAlignment="1">
      <alignment/>
    </xf>
    <xf numFmtId="0" fontId="3" fillId="0" borderId="0" xfId="0" applyFont="1" applyAlignment="1" quotePrefix="1">
      <alignment/>
    </xf>
    <xf numFmtId="184" fontId="3" fillId="0" borderId="0" xfId="15" applyNumberFormat="1" applyFont="1" applyAlignment="1">
      <alignment/>
    </xf>
    <xf numFmtId="0" fontId="6" fillId="0" borderId="0" xfId="22" applyAlignment="1">
      <alignment/>
    </xf>
    <xf numFmtId="0" fontId="6" fillId="0" borderId="0" xfId="22" applyFont="1" applyAlignment="1">
      <alignment/>
    </xf>
    <xf numFmtId="0" fontId="35" fillId="2" borderId="0" xfId="0" applyFont="1" applyFill="1" applyAlignment="1">
      <alignment wrapText="1"/>
    </xf>
    <xf numFmtId="43" fontId="2" fillId="2" borderId="0" xfId="15" applyFont="1" applyFill="1" applyAlignment="1" quotePrefix="1">
      <alignment horizontal="center"/>
    </xf>
    <xf numFmtId="15" fontId="2" fillId="3" borderId="0" xfId="0" applyNumberFormat="1" applyFont="1" applyFill="1" applyAlignment="1" quotePrefix="1">
      <alignment horizontal="center"/>
    </xf>
    <xf numFmtId="43" fontId="2" fillId="3" borderId="0" xfId="15" applyFont="1" applyFill="1" applyAlignment="1" quotePrefix="1">
      <alignment horizontal="center"/>
    </xf>
    <xf numFmtId="180" fontId="10" fillId="3" borderId="0" xfId="15" applyNumberFormat="1" applyFont="1" applyFill="1" applyAlignment="1">
      <alignment horizontal="center"/>
    </xf>
    <xf numFmtId="0" fontId="2" fillId="2" borderId="0" xfId="0" applyFont="1" applyFill="1" applyAlignment="1" quotePrefix="1">
      <alignment horizontal="center"/>
    </xf>
    <xf numFmtId="188" fontId="2" fillId="2" borderId="0" xfId="24" applyNumberFormat="1" applyFont="1" applyFill="1" applyBorder="1" applyAlignment="1">
      <alignment wrapText="1"/>
      <protection/>
    </xf>
    <xf numFmtId="0" fontId="0" fillId="0" borderId="0" xfId="0" applyAlignment="1">
      <alignment/>
    </xf>
    <xf numFmtId="188" fontId="1" fillId="2" borderId="0" xfId="26" applyNumberFormat="1" applyFont="1" applyFill="1" applyBorder="1" applyAlignment="1">
      <alignment wrapText="1"/>
      <protection/>
    </xf>
    <xf numFmtId="0" fontId="1" fillId="0" borderId="0" xfId="0" applyFont="1" applyAlignment="1">
      <alignment/>
    </xf>
    <xf numFmtId="15" fontId="2" fillId="2" borderId="0" xfId="0" applyNumberFormat="1" applyFont="1" applyFill="1" applyAlignment="1" quotePrefix="1">
      <alignment horizontal="center"/>
    </xf>
    <xf numFmtId="0" fontId="1" fillId="2" borderId="0" xfId="0" applyFont="1" applyFill="1" applyAlignment="1">
      <alignment wrapText="1"/>
    </xf>
    <xf numFmtId="0" fontId="1" fillId="0" borderId="0" xfId="0" applyFont="1" applyAlignment="1">
      <alignment wrapText="1"/>
    </xf>
    <xf numFmtId="0" fontId="22" fillId="2" borderId="0" xfId="0" applyFont="1" applyFill="1" applyAlignment="1">
      <alignment horizontal="left" wrapText="1"/>
    </xf>
    <xf numFmtId="0" fontId="0" fillId="0" borderId="0" xfId="0" applyAlignment="1">
      <alignment horizontal="left" wrapText="1"/>
    </xf>
    <xf numFmtId="0" fontId="1" fillId="2" borderId="0" xfId="0" applyFont="1" applyFill="1" applyAlignment="1">
      <alignment wrapText="1"/>
    </xf>
    <xf numFmtId="0" fontId="0" fillId="0" borderId="0" xfId="0" applyAlignment="1">
      <alignment wrapText="1"/>
    </xf>
    <xf numFmtId="180" fontId="1" fillId="2" borderId="0" xfId="15" applyNumberFormat="1" applyFont="1" applyFill="1" applyAlignment="1">
      <alignment wrapText="1"/>
    </xf>
  </cellXfs>
  <cellStyles count="15">
    <cellStyle name="Normal" xfId="0"/>
    <cellStyle name="Comma" xfId="15"/>
    <cellStyle name="Comma [0]" xfId="16"/>
    <cellStyle name="Comma_DLC UK GAAP IS Sep03" xfId="17"/>
    <cellStyle name="Comma_DLC UKGAAP MARCH 2003" xfId="18"/>
    <cellStyle name="Currency" xfId="19"/>
    <cellStyle name="Currency [0]" xfId="20"/>
    <cellStyle name="Followed Hyperlink" xfId="21"/>
    <cellStyle name="Hyperlink" xfId="22"/>
    <cellStyle name="Normal_DLC UK GAAP IS Sep03" xfId="23"/>
    <cellStyle name="Normal_DLC UK GAAP LOB seg Sep 03 presentation" xfId="24"/>
    <cellStyle name="Normal_DLC UK GAAP Seg Geog Sep03" xfId="25"/>
    <cellStyle name="Normal_DLC UK GAAP sept Segmental by geography 03" xfId="26"/>
    <cellStyle name="Normal_DLC UKGAAP MARCH 200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graphs!$F$76:$F$79</c:f>
              <c:numCache>
                <c:ptCount val="4"/>
                <c:pt idx="0">
                  <c:v>11880018</c:v>
                </c:pt>
                <c:pt idx="1">
                  <c:v>7468396</c:v>
                </c:pt>
                <c:pt idx="2">
                  <c:v>551800</c:v>
                </c:pt>
                <c:pt idx="3">
                  <c:v>19770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graphs!$E$76:$E$79</c:f>
              <c:numCache>
                <c:ptCount val="4"/>
                <c:pt idx="0">
                  <c:v>0.6719396748250736</c:v>
                </c:pt>
                <c:pt idx="1">
                  <c:v>0.2968795075829574</c:v>
                </c:pt>
                <c:pt idx="2">
                  <c:v>0.030213727138928097</c:v>
                </c:pt>
                <c:pt idx="3">
                  <c:v>0.0009670904530409804</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98"/>
          <c:w val="0.5605"/>
          <c:h val="0.80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pPr>
                <a:noFill/>
                <a:ln>
                  <a:noFill/>
                </a:ln>
              </c:spPr>
              <c:showLegendKey val="0"/>
              <c:showVal val="0"/>
              <c:showBubbleSize val="0"/>
              <c:showCatName val="0"/>
              <c:showSerName val="0"/>
              <c:showPercent val="1"/>
            </c:dLbl>
            <c:dLbl>
              <c:idx val="4"/>
              <c:layout>
                <c:manualLayout>
                  <c:x val="0"/>
                  <c:y val="0"/>
                </c:manualLayout>
              </c:layout>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Admin!$A$72:$A$76</c:f>
              <c:strCache>
                <c:ptCount val="5"/>
                <c:pt idx="0">
                  <c:v>Staff costs</c:v>
                </c:pt>
                <c:pt idx="1">
                  <c:v>Business expenses</c:v>
                </c:pt>
                <c:pt idx="2">
                  <c:v>Premises</c:v>
                </c:pt>
                <c:pt idx="3">
                  <c:v>Equipment</c:v>
                </c:pt>
                <c:pt idx="4">
                  <c:v>Marketing</c:v>
                </c:pt>
              </c:strCache>
            </c:strRef>
          </c:cat>
          <c:val>
            <c:numRef>
              <c:f>Admin!$E$72:$E$76</c:f>
              <c:numCache>
                <c:ptCount val="5"/>
                <c:pt idx="0">
                  <c:v>0.6522907359568236</c:v>
                </c:pt>
                <c:pt idx="1">
                  <c:v>0.17785881716951954</c:v>
                </c:pt>
                <c:pt idx="2">
                  <c:v>0.08481958888509786</c:v>
                </c:pt>
                <c:pt idx="3">
                  <c:v>0.04762959779155349</c:v>
                </c:pt>
                <c:pt idx="4">
                  <c:v>0.03640126019700548</c:v>
                </c:pt>
              </c:numCache>
            </c:numRef>
          </c:val>
        </c:ser>
        <c:holeSize val="50"/>
      </c:doughnutChart>
      <c:spPr>
        <a:noFill/>
        <a:ln>
          <a:noFill/>
        </a:ln>
      </c:spPr>
    </c:plotArea>
    <c:legend>
      <c:legendPos val="r"/>
      <c:layout>
        <c:manualLayout>
          <c:xMode val="edge"/>
          <c:yMode val="edge"/>
          <c:x val="0.625"/>
          <c:y val="0.062"/>
          <c:w val="0.3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1165"/>
          <c:w val="0.3105"/>
          <c:h val="0.768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Admin!$A$72:$A$76</c:f>
              <c:strCache>
                <c:ptCount val="5"/>
                <c:pt idx="0">
                  <c:v>Staff costs</c:v>
                </c:pt>
                <c:pt idx="1">
                  <c:v>Business expenses</c:v>
                </c:pt>
                <c:pt idx="2">
                  <c:v>Premises</c:v>
                </c:pt>
                <c:pt idx="3">
                  <c:v>Equipment</c:v>
                </c:pt>
                <c:pt idx="4">
                  <c:v>Marketing</c:v>
                </c:pt>
              </c:strCache>
            </c:strRef>
          </c:cat>
          <c:val>
            <c:numRef>
              <c:f>Admin!$C$72:$C$76</c:f>
              <c:numCache>
                <c:ptCount val="5"/>
                <c:pt idx="0">
                  <c:v>0.6520533421946887</c:v>
                </c:pt>
                <c:pt idx="1">
                  <c:v>0.1823579908459034</c:v>
                </c:pt>
                <c:pt idx="2">
                  <c:v>0.07487449709830171</c:v>
                </c:pt>
                <c:pt idx="3">
                  <c:v>0.04913305087763022</c:v>
                </c:pt>
                <c:pt idx="4">
                  <c:v>0.04158111898347595</c:v>
                </c:pt>
              </c:numCache>
            </c:numRef>
          </c:val>
        </c:ser>
        <c:holeSize val="50"/>
      </c:doughnutChart>
      <c:spPr>
        <a:noFill/>
        <a:ln>
          <a:noFill/>
        </a:ln>
      </c:spPr>
    </c:plotArea>
    <c:legend>
      <c:legendPos val="r"/>
      <c:layout>
        <c:manualLayout>
          <c:xMode val="edge"/>
          <c:yMode val="edge"/>
          <c:x val="0.36875"/>
          <c:y val="0"/>
          <c:w val="0.375"/>
          <c:h val="0.87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92"/>
          <c:w val="0.55975"/>
          <c:h val="0.817"/>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ptCount val="5"/>
                <c:pt idx="0">
                  <c:v>Net  fees and commissions</c:v>
                </c:pt>
                <c:pt idx="1">
                  <c:v>Net interest income</c:v>
                </c:pt>
                <c:pt idx="2">
                  <c:v>Net income on assurance activities</c:v>
                </c:pt>
                <c:pt idx="3">
                  <c:v>Principal transactions and other operating income</c:v>
                </c:pt>
                <c:pt idx="4">
                  <c:v>Operating income from associates</c:v>
                </c:pt>
              </c:strCache>
            </c:strRef>
          </c:cat>
          <c:val>
            <c:numRef>
              <c:f>Income!$C$71:$C$75</c:f>
              <c:numCache>
                <c:ptCount val="5"/>
                <c:pt idx="0">
                  <c:v>0.4580518058750621</c:v>
                </c:pt>
                <c:pt idx="1">
                  <c:v>0.27717734662480525</c:v>
                </c:pt>
                <c:pt idx="2">
                  <c:v>0.022688581198065116</c:v>
                </c:pt>
                <c:pt idx="3">
                  <c:v>0.23497113589999566</c:v>
                </c:pt>
                <c:pt idx="4">
                  <c:v>0.007111130402071849</c:v>
                </c:pt>
              </c:numCache>
            </c:numRef>
          </c:val>
        </c:ser>
        <c:holeSize val="50"/>
      </c:doughnutChart>
      <c:spPr>
        <a:noFill/>
        <a:ln>
          <a:noFill/>
        </a:ln>
      </c:spPr>
    </c:plotArea>
    <c:legend>
      <c:legendPos val="r"/>
      <c:layout>
        <c:manualLayout>
          <c:xMode val="edge"/>
          <c:yMode val="edge"/>
          <c:x val="0.5935"/>
          <c:y val="0.06175"/>
          <c:w val="0.38075"/>
          <c:h val="0.9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9225"/>
          <c:w val="0.517"/>
          <c:h val="0.81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ptCount val="5"/>
                <c:pt idx="0">
                  <c:v>Net  fees and commissions</c:v>
                </c:pt>
                <c:pt idx="1">
                  <c:v>Net interest income</c:v>
                </c:pt>
                <c:pt idx="2">
                  <c:v>Net income on assurance activities</c:v>
                </c:pt>
                <c:pt idx="3">
                  <c:v>Principal transactions and other operating income</c:v>
                </c:pt>
                <c:pt idx="4">
                  <c:v>Operating income from associates</c:v>
                </c:pt>
              </c:strCache>
            </c:strRef>
          </c:cat>
          <c:val>
            <c:numRef>
              <c:f>Income!$E$71:$E$75</c:f>
              <c:numCache>
                <c:ptCount val="5"/>
                <c:pt idx="0">
                  <c:v>0.5382624691792359</c:v>
                </c:pt>
                <c:pt idx="1">
                  <c:v>0.23745479372821676</c:v>
                </c:pt>
                <c:pt idx="2">
                  <c:v>0.037029638618156446</c:v>
                </c:pt>
                <c:pt idx="3">
                  <c:v>0.16597149135229736</c:v>
                </c:pt>
                <c:pt idx="4">
                  <c:v>0.021281607122093458</c:v>
                </c:pt>
              </c:numCache>
            </c:numRef>
          </c:val>
        </c:ser>
        <c:holeSize val="50"/>
      </c:doughnutChart>
      <c:spPr>
        <a:noFill/>
        <a:ln>
          <a:noFill/>
        </a:ln>
      </c:spPr>
    </c:plotArea>
    <c:legend>
      <c:legendPos val="r"/>
      <c:layout>
        <c:manualLayout>
          <c:xMode val="edge"/>
          <c:yMode val="edge"/>
          <c:x val="0.60125"/>
          <c:y val="0.04975"/>
          <c:w val="0.398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
          <c:w val="0.92025"/>
          <c:h val="0.7655"/>
        </c:manualLayout>
      </c:layout>
      <c:barChart>
        <c:barDir val="col"/>
        <c:grouping val="clustered"/>
        <c:varyColors val="0"/>
        <c:ser>
          <c:idx val="1"/>
          <c:order val="0"/>
          <c:tx>
            <c:strRef>
              <c:f>graphs!$C$20</c:f>
              <c:strCache>
                <c:ptCount val="1"/>
                <c:pt idx="0">
                  <c:v>Sep-05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ptCount val="5"/>
                <c:pt idx="0">
                  <c:v>Southern Africa</c:v>
                </c:pt>
                <c:pt idx="1">
                  <c:v>UK &amp; Europe</c:v>
                </c:pt>
                <c:pt idx="2">
                  <c:v>Australia</c:v>
                </c:pt>
                <c:pt idx="3">
                  <c:v>Other geographies</c:v>
                </c:pt>
                <c:pt idx="4">
                  <c:v>Total group</c:v>
                </c:pt>
              </c:strCache>
            </c:strRef>
          </c:cat>
          <c:val>
            <c:numRef>
              <c:f>graphs!$C$21:$C$25</c:f>
              <c:numCache>
                <c:ptCount val="5"/>
                <c:pt idx="0">
                  <c:v>97416</c:v>
                </c:pt>
                <c:pt idx="1">
                  <c:v>46367</c:v>
                </c:pt>
                <c:pt idx="2">
                  <c:v>8535</c:v>
                </c:pt>
                <c:pt idx="3">
                  <c:v>453</c:v>
                </c:pt>
                <c:pt idx="4">
                  <c:v>152771</c:v>
                </c:pt>
              </c:numCache>
            </c:numRef>
          </c:val>
        </c:ser>
        <c:ser>
          <c:idx val="0"/>
          <c:order val="1"/>
          <c:tx>
            <c:strRef>
              <c:f>graphs!$D$20</c:f>
              <c:strCache>
                <c:ptCount val="1"/>
                <c:pt idx="0">
                  <c:v>Sep-04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ptCount val="5"/>
                <c:pt idx="0">
                  <c:v>Southern Africa</c:v>
                </c:pt>
                <c:pt idx="1">
                  <c:v>UK &amp; Europe</c:v>
                </c:pt>
                <c:pt idx="2">
                  <c:v>Australia</c:v>
                </c:pt>
                <c:pt idx="3">
                  <c:v>Other geographies</c:v>
                </c:pt>
                <c:pt idx="4">
                  <c:v>Total group</c:v>
                </c:pt>
              </c:strCache>
            </c:strRef>
          </c:cat>
          <c:val>
            <c:numRef>
              <c:f>graphs!$D$21:$D$25</c:f>
              <c:numCache>
                <c:ptCount val="5"/>
                <c:pt idx="0">
                  <c:v>61637</c:v>
                </c:pt>
                <c:pt idx="1">
                  <c:v>26442</c:v>
                </c:pt>
                <c:pt idx="2">
                  <c:v>5080</c:v>
                </c:pt>
                <c:pt idx="3">
                  <c:v>3422</c:v>
                </c:pt>
                <c:pt idx="4">
                  <c:v>96581</c:v>
                </c:pt>
              </c:numCache>
            </c:numRef>
          </c:val>
        </c:ser>
        <c:axId val="56937472"/>
        <c:axId val="40573953"/>
      </c:barChart>
      <c:catAx>
        <c:axId val="5693747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573953"/>
        <c:crosses val="autoZero"/>
        <c:auto val="1"/>
        <c:lblOffset val="100"/>
        <c:noMultiLvlLbl val="0"/>
      </c:catAx>
      <c:valAx>
        <c:axId val="40573953"/>
        <c:scaling>
          <c:orientation val="minMax"/>
          <c:max val="220000"/>
          <c:min val="-10000"/>
        </c:scaling>
        <c:axPos val="l"/>
        <c:title>
          <c:tx>
            <c:rich>
              <a:bodyPr vert="horz" rot="0" anchor="ctr"/>
              <a:lstStyle/>
              <a:p>
                <a:pPr algn="ctr">
                  <a:defRPr/>
                </a:pPr>
                <a:r>
                  <a:rPr lang="en-US" cap="none" sz="800" b="0" i="0" u="none" baseline="0">
                    <a:latin typeface="Arial"/>
                    <a:ea typeface="Arial"/>
                    <a:cs typeface="Arial"/>
                  </a:rPr>
                  <a:t>£'mn</a:t>
                </a:r>
              </a:p>
            </c:rich>
          </c:tx>
          <c:layout>
            <c:manualLayout>
              <c:xMode val="factor"/>
              <c:yMode val="factor"/>
              <c:x val="0.016"/>
              <c:y val="0.1525"/>
            </c:manualLayout>
          </c:layout>
          <c:overlay val="0"/>
          <c:spPr>
            <a:noFill/>
            <a:ln>
              <a:noFill/>
            </a:ln>
          </c:spPr>
        </c:title>
        <c:delete val="0"/>
        <c:numFmt formatCode="#,##0" sourceLinked="0"/>
        <c:majorTickMark val="out"/>
        <c:minorTickMark val="none"/>
        <c:tickLblPos val="nextTo"/>
        <c:crossAx val="56937472"/>
        <c:crossesAt val="1"/>
        <c:crossBetween val="between"/>
        <c:dispUnits/>
      </c:valAx>
      <c:spPr>
        <a:noFill/>
        <a:ln>
          <a:noFill/>
        </a:ln>
      </c:spPr>
    </c:plotArea>
    <c:legend>
      <c:legendPos val="b"/>
      <c:layout>
        <c:manualLayout>
          <c:xMode val="edge"/>
          <c:yMode val="edge"/>
          <c:x val="0.14275"/>
          <c:y val="0.8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0.93975"/>
          <c:h val="0.77775"/>
        </c:manualLayout>
      </c:layout>
      <c:barChart>
        <c:barDir val="col"/>
        <c:grouping val="clustered"/>
        <c:varyColors val="0"/>
        <c:ser>
          <c:idx val="1"/>
          <c:order val="0"/>
          <c:tx>
            <c:strRef>
              <c:f>graphs!$C$46</c:f>
              <c:strCache>
                <c:ptCount val="1"/>
                <c:pt idx="0">
                  <c:v>Sep-05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ptCount val="7"/>
                <c:pt idx="0">
                  <c:v>Private Client Activities</c:v>
                </c:pt>
                <c:pt idx="1">
                  <c:v>Treasury and Specialised Finance</c:v>
                </c:pt>
                <c:pt idx="2">
                  <c:v>Investment Banking</c:v>
                </c:pt>
                <c:pt idx="3">
                  <c:v>Asset Management </c:v>
                </c:pt>
                <c:pt idx="4">
                  <c:v>Property Activities</c:v>
                </c:pt>
                <c:pt idx="5">
                  <c:v>Group Services and Other Activities</c:v>
                </c:pt>
                <c:pt idx="6">
                  <c:v>Total group</c:v>
                </c:pt>
              </c:strCache>
            </c:strRef>
          </c:cat>
          <c:val>
            <c:numRef>
              <c:f>graphs!$C$47:$C$53</c:f>
              <c:numCache>
                <c:ptCount val="7"/>
                <c:pt idx="0">
                  <c:v>50056</c:v>
                </c:pt>
                <c:pt idx="1">
                  <c:v>28661</c:v>
                </c:pt>
                <c:pt idx="2">
                  <c:v>42089</c:v>
                </c:pt>
                <c:pt idx="3">
                  <c:v>21809</c:v>
                </c:pt>
                <c:pt idx="4">
                  <c:v>7205</c:v>
                </c:pt>
                <c:pt idx="5">
                  <c:v>2951</c:v>
                </c:pt>
                <c:pt idx="6">
                  <c:v>152771</c:v>
                </c:pt>
              </c:numCache>
            </c:numRef>
          </c:val>
        </c:ser>
        <c:ser>
          <c:idx val="0"/>
          <c:order val="1"/>
          <c:tx>
            <c:strRef>
              <c:f>graphs!$D$20</c:f>
              <c:strCache>
                <c:ptCount val="1"/>
                <c:pt idx="0">
                  <c:v>Sep-04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ptCount val="7"/>
                <c:pt idx="0">
                  <c:v>Private Client Activities</c:v>
                </c:pt>
                <c:pt idx="1">
                  <c:v>Treasury and Specialised Finance</c:v>
                </c:pt>
                <c:pt idx="2">
                  <c:v>Investment Banking</c:v>
                </c:pt>
                <c:pt idx="3">
                  <c:v>Asset Management </c:v>
                </c:pt>
                <c:pt idx="4">
                  <c:v>Property Activities</c:v>
                </c:pt>
                <c:pt idx="5">
                  <c:v>Group Services and Other Activities</c:v>
                </c:pt>
                <c:pt idx="6">
                  <c:v>Total group</c:v>
                </c:pt>
              </c:strCache>
            </c:strRef>
          </c:cat>
          <c:val>
            <c:numRef>
              <c:f>graphs!$D$47:$D$53</c:f>
              <c:numCache>
                <c:ptCount val="7"/>
                <c:pt idx="0">
                  <c:v>38954</c:v>
                </c:pt>
                <c:pt idx="1">
                  <c:v>21391</c:v>
                </c:pt>
                <c:pt idx="2">
                  <c:v>18805</c:v>
                </c:pt>
                <c:pt idx="3">
                  <c:v>13919</c:v>
                </c:pt>
                <c:pt idx="4">
                  <c:v>6629</c:v>
                </c:pt>
                <c:pt idx="5">
                  <c:v>-3117</c:v>
                </c:pt>
                <c:pt idx="6">
                  <c:v>96581</c:v>
                </c:pt>
              </c:numCache>
            </c:numRef>
          </c:val>
        </c:ser>
        <c:axId val="35793950"/>
        <c:axId val="31391591"/>
      </c:barChart>
      <c:catAx>
        <c:axId val="35793950"/>
        <c:scaling>
          <c:orientation val="minMax"/>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1391591"/>
        <c:crosses val="autoZero"/>
        <c:auto val="1"/>
        <c:lblOffset val="100"/>
        <c:tickLblSkip val="1"/>
        <c:noMultiLvlLbl val="0"/>
      </c:catAx>
      <c:valAx>
        <c:axId val="31391591"/>
        <c:scaling>
          <c:orientation val="minMax"/>
          <c:max val="220000"/>
          <c:min val="-10000"/>
        </c:scaling>
        <c:axPos val="l"/>
        <c:title>
          <c:tx>
            <c:rich>
              <a:bodyPr vert="horz" rot="0" anchor="ctr"/>
              <a:lstStyle/>
              <a:p>
                <a:pPr algn="ctr">
                  <a:defRPr/>
                </a:pPr>
                <a:r>
                  <a:rPr lang="en-US" cap="none" sz="700" b="0" i="0" u="none" baseline="0">
                    <a:latin typeface="Arial"/>
                    <a:ea typeface="Arial"/>
                    <a:cs typeface="Arial"/>
                  </a:rPr>
                  <a:t>£'mn</a:t>
                </a:r>
              </a:p>
            </c:rich>
          </c:tx>
          <c:layout>
            <c:manualLayout>
              <c:xMode val="factor"/>
              <c:yMode val="factor"/>
              <c:x val="0.01425"/>
              <c:y val="0.1495"/>
            </c:manualLayout>
          </c:layout>
          <c:overlay val="0"/>
          <c:spPr>
            <a:noFill/>
            <a:ln>
              <a:noFill/>
            </a:ln>
          </c:spPr>
        </c:title>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793950"/>
        <c:crossesAt val="1"/>
        <c:crossBetween val="between"/>
        <c:dispUnits/>
      </c:valAx>
      <c:spPr>
        <a:noFill/>
        <a:ln>
          <a:noFill/>
        </a:ln>
      </c:spPr>
    </c:plotArea>
    <c:legend>
      <c:legendPos val="b"/>
      <c:layout>
        <c:manualLayout>
          <c:xMode val="edge"/>
          <c:yMode val="edge"/>
          <c:x val="0.081"/>
          <c:y val="0.9205"/>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graphs!$D$137:$D$140</c:f>
              <c:numCache>
                <c:ptCount val="4"/>
                <c:pt idx="0">
                  <c:v>0.6376602889291816</c:v>
                </c:pt>
                <c:pt idx="1">
                  <c:v>0.30350655556355594</c:v>
                </c:pt>
                <c:pt idx="2">
                  <c:v>0.05586793305012077</c:v>
                </c:pt>
                <c:pt idx="3">
                  <c:v>0.002965222457141735</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graphs!$E$137:$E$140</c:f>
              <c:numCache>
                <c:ptCount val="4"/>
                <c:pt idx="0">
                  <c:v>0.6381897060498442</c:v>
                </c:pt>
                <c:pt idx="1">
                  <c:v>0.27378055725246164</c:v>
                </c:pt>
                <c:pt idx="2">
                  <c:v>0.05259833714705791</c:v>
                </c:pt>
                <c:pt idx="3">
                  <c:v>0.035431399550636254</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Treasury and Specialised Finance</c:v>
                </c:pt>
                <c:pt idx="2">
                  <c:v>Investment Banking</c:v>
                </c:pt>
                <c:pt idx="3">
                  <c:v>Asset Management  </c:v>
                </c:pt>
                <c:pt idx="4">
                  <c:v>Property Activities</c:v>
                </c:pt>
              </c:strCache>
            </c:strRef>
          </c:cat>
          <c:val>
            <c:numRef>
              <c:f>graphs!$D$165:$D$169</c:f>
              <c:numCache>
                <c:ptCount val="5"/>
                <c:pt idx="0">
                  <c:v>0.3341075957816046</c:v>
                </c:pt>
                <c:pt idx="1">
                  <c:v>0.19130289680950474</c:v>
                </c:pt>
                <c:pt idx="2">
                  <c:v>0.28093044987318117</c:v>
                </c:pt>
                <c:pt idx="3">
                  <c:v>0.14556801495127486</c:v>
                </c:pt>
                <c:pt idx="4">
                  <c:v>0.048091042584434654</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Treasury and Specialised Finance</c:v>
                </c:pt>
                <c:pt idx="2">
                  <c:v>Investment Banking</c:v>
                </c:pt>
                <c:pt idx="3">
                  <c:v>Asset Management  </c:v>
                </c:pt>
                <c:pt idx="4">
                  <c:v>Property Activities</c:v>
                </c:pt>
              </c:strCache>
            </c:strRef>
          </c:cat>
          <c:val>
            <c:numRef>
              <c:f>graphs!$F$165:$F$169</c:f>
              <c:numCache>
                <c:ptCount val="5"/>
                <c:pt idx="0">
                  <c:v>0.3907199743224538</c:v>
                </c:pt>
                <c:pt idx="1">
                  <c:v>0.21455796505446448</c:v>
                </c:pt>
                <c:pt idx="2">
                  <c:v>0.18861963128648518</c:v>
                </c:pt>
                <c:pt idx="3">
                  <c:v>0.13961162711388392</c:v>
                </c:pt>
                <c:pt idx="4">
                  <c:v>0.06649080222271259</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graphs!$G$105:$G$108</c:f>
              <c:numCache>
                <c:ptCount val="4"/>
                <c:pt idx="0">
                  <c:v>0.385</c:v>
                </c:pt>
                <c:pt idx="1">
                  <c:v>0.53</c:v>
                </c:pt>
                <c:pt idx="2">
                  <c:v>0.084</c:v>
                </c:pt>
                <c:pt idx="3">
                  <c:v>0.001</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graphs!$E$105:$E$108</c:f>
              <c:numCache>
                <c:ptCount val="4"/>
                <c:pt idx="0">
                  <c:v>0.384</c:v>
                </c:pt>
                <c:pt idx="1">
                  <c:v>0.532</c:v>
                </c:pt>
                <c:pt idx="2">
                  <c:v>0.083</c:v>
                </c:pt>
                <c:pt idx="3">
                  <c:v>0.001</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142875</xdr:rowOff>
    </xdr:from>
    <xdr:to>
      <xdr:col>9</xdr:col>
      <xdr:colOff>219075</xdr:colOff>
      <xdr:row>12</xdr:row>
      <xdr:rowOff>114300</xdr:rowOff>
    </xdr:to>
    <xdr:sp>
      <xdr:nvSpPr>
        <xdr:cNvPr id="1" name="TextBox 1"/>
        <xdr:cNvSpPr txBox="1">
          <a:spLocks noChangeArrowheads="1"/>
        </xdr:cNvSpPr>
      </xdr:nvSpPr>
      <xdr:spPr>
        <a:xfrm>
          <a:off x="19050" y="866775"/>
          <a:ext cx="6372225" cy="1419225"/>
        </a:xfrm>
        <a:prstGeom prst="rect">
          <a:avLst/>
        </a:prstGeom>
        <a:noFill/>
        <a:ln w="9525" cmpd="sng">
          <a:noFill/>
        </a:ln>
      </xdr:spPr>
      <xdr:txBody>
        <a:bodyPr vertOverflow="clip" wrap="square"/>
        <a:p>
          <a:pPr algn="l">
            <a:defRPr/>
          </a:pPr>
          <a:r>
            <a:rPr lang="en-US" cap="none" sz="1600" b="1" i="0" u="none" baseline="0">
              <a:solidFill>
                <a:srgbClr val="3366FF"/>
              </a:solidFill>
              <a:latin typeface="Arial"/>
              <a:ea typeface="Arial"/>
              <a:cs typeface="Arial"/>
            </a:rPr>
            <a:t>Investec plc (including the results of investec Limited)</a:t>
          </a:r>
          <a:r>
            <a:rPr lang="en-US" cap="none" sz="1600" b="0" i="0" u="none" baseline="0">
              <a:latin typeface="Arial"/>
              <a:ea typeface="Arial"/>
              <a:cs typeface="Arial"/>
            </a:rPr>
            <a:t>
</a:t>
          </a:r>
          <a:r>
            <a:rPr lang="en-US" cap="none" sz="1400" b="0" i="0" u="none" baseline="0">
              <a:solidFill>
                <a:srgbClr val="969696"/>
              </a:solidFill>
              <a:latin typeface="Arial"/>
              <a:ea typeface="Arial"/>
              <a:cs typeface="Arial"/>
            </a:rPr>
            <a:t>Consolidated financial information for the six months 
ended 30 September 2005 
</a:t>
          </a:r>
          <a:r>
            <a:rPr lang="en-US" cap="none" sz="1200" b="0" i="0" u="none" baseline="0">
              <a:solidFill>
                <a:srgbClr val="969696"/>
              </a:solidFill>
              <a:latin typeface="Arial"/>
              <a:ea typeface="Arial"/>
              <a:cs typeface="Arial"/>
            </a:rPr>
            <a:t>IFRS - Pounds Sterling</a:t>
          </a:r>
        </a:p>
      </xdr:txBody>
    </xdr:sp>
    <xdr:clientData/>
  </xdr:twoCellAnchor>
  <xdr:twoCellAnchor>
    <xdr:from>
      <xdr:col>0</xdr:col>
      <xdr:colOff>47625</xdr:colOff>
      <xdr:row>28</xdr:row>
      <xdr:rowOff>114300</xdr:rowOff>
    </xdr:from>
    <xdr:to>
      <xdr:col>7</xdr:col>
      <xdr:colOff>523875</xdr:colOff>
      <xdr:row>46</xdr:row>
      <xdr:rowOff>171450</xdr:rowOff>
    </xdr:to>
    <xdr:grpSp>
      <xdr:nvGrpSpPr>
        <xdr:cNvPr id="2" name="Group 2"/>
        <xdr:cNvGrpSpPr>
          <a:grpSpLocks/>
        </xdr:cNvGrpSpPr>
      </xdr:nvGrpSpPr>
      <xdr:grpSpPr>
        <a:xfrm>
          <a:off x="47625" y="5667375"/>
          <a:ext cx="5276850" cy="3314700"/>
          <a:chOff x="10" y="481"/>
          <a:chExt cx="769" cy="554"/>
        </a:xfrm>
        <a:solidFill>
          <a:srgbClr val="FFFFFF"/>
        </a:solidFill>
      </xdr:grpSpPr>
      <xdr:pic>
        <xdr:nvPicPr>
          <xdr:cNvPr id="3" name="Picture 3"/>
          <xdr:cNvPicPr preferRelativeResize="1">
            <a:picLocks noChangeAspect="1"/>
          </xdr:cNvPicPr>
        </xdr:nvPicPr>
        <xdr:blipFill>
          <a:blip r:embed="rId1"/>
          <a:srcRect t="9281"/>
          <a:stretch>
            <a:fillRect/>
          </a:stretch>
        </xdr:blipFill>
        <xdr:spPr>
          <a:xfrm>
            <a:off x="10" y="481"/>
            <a:ext cx="696" cy="554"/>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595" y="978"/>
            <a:ext cx="184" cy="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438150</xdr:colOff>
      <xdr:row>5</xdr:row>
      <xdr:rowOff>85725</xdr:rowOff>
    </xdr:to>
    <xdr:sp>
      <xdr:nvSpPr>
        <xdr:cNvPr id="1" name="TextBox 1"/>
        <xdr:cNvSpPr txBox="1">
          <a:spLocks noChangeArrowheads="1"/>
        </xdr:cNvSpPr>
      </xdr:nvSpPr>
      <xdr:spPr>
        <a:xfrm>
          <a:off x="19050" y="0"/>
          <a:ext cx="3848100" cy="990600"/>
        </a:xfrm>
        <a:prstGeom prst="rect">
          <a:avLst/>
        </a:prstGeom>
        <a:noFill/>
        <a:ln w="9525" cmpd="sng">
          <a:noFill/>
        </a:ln>
      </xdr:spPr>
      <xdr:txBody>
        <a:bodyPr vertOverflow="clip" wrap="square"/>
        <a:p>
          <a:pPr algn="l">
            <a:defRPr/>
          </a:pPr>
          <a:r>
            <a:rPr lang="en-US" cap="none" sz="1100" b="1" i="0" u="none" baseline="0">
              <a:solidFill>
                <a:srgbClr val="3366FF"/>
              </a:solidFill>
              <a:latin typeface="Arial"/>
              <a:ea typeface="Arial"/>
              <a:cs typeface="Arial"/>
            </a:rPr>
            <a:t>Investec plc (including the results of investec Limited)</a:t>
          </a:r>
          <a:r>
            <a:rPr lang="en-US" cap="none" sz="1100" b="0" i="0" u="none" baseline="0">
              <a:latin typeface="Arial"/>
              <a:ea typeface="Arial"/>
              <a:cs typeface="Arial"/>
            </a:rPr>
            <a:t>
</a:t>
          </a:r>
          <a:r>
            <a:rPr lang="en-US" cap="none" sz="1100" b="0" i="0" u="none" baseline="0">
              <a:solidFill>
                <a:srgbClr val="969696"/>
              </a:solidFill>
              <a:latin typeface="Arial"/>
              <a:ea typeface="Arial"/>
              <a:cs typeface="Arial"/>
            </a:rPr>
            <a:t>Consolidated financial information for the six months 
ended 30 September 2005 
IFRS - Pounds Sterling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57150</xdr:rowOff>
    </xdr:from>
    <xdr:to>
      <xdr:col>5</xdr:col>
      <xdr:colOff>9525</xdr:colOff>
      <xdr:row>13</xdr:row>
      <xdr:rowOff>57150</xdr:rowOff>
    </xdr:to>
    <xdr:sp>
      <xdr:nvSpPr>
        <xdr:cNvPr id="1" name="Line 2"/>
        <xdr:cNvSpPr>
          <a:spLocks/>
        </xdr:cNvSpPr>
      </xdr:nvSpPr>
      <xdr:spPr>
        <a:xfrm>
          <a:off x="19050" y="2162175"/>
          <a:ext cx="672465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57150</xdr:rowOff>
    </xdr:from>
    <xdr:to>
      <xdr:col>10</xdr:col>
      <xdr:colOff>9525</xdr:colOff>
      <xdr:row>13</xdr:row>
      <xdr:rowOff>57150</xdr:rowOff>
    </xdr:to>
    <xdr:sp>
      <xdr:nvSpPr>
        <xdr:cNvPr id="2" name="Line 3"/>
        <xdr:cNvSpPr>
          <a:spLocks/>
        </xdr:cNvSpPr>
      </xdr:nvSpPr>
      <xdr:spPr>
        <a:xfrm>
          <a:off x="6753225" y="2162175"/>
          <a:ext cx="36861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57150</xdr:rowOff>
    </xdr:from>
    <xdr:to>
      <xdr:col>18</xdr:col>
      <xdr:colOff>762000</xdr:colOff>
      <xdr:row>13</xdr:row>
      <xdr:rowOff>66675</xdr:rowOff>
    </xdr:to>
    <xdr:sp>
      <xdr:nvSpPr>
        <xdr:cNvPr id="3" name="AutoShape 4"/>
        <xdr:cNvSpPr>
          <a:spLocks/>
        </xdr:cNvSpPr>
      </xdr:nvSpPr>
      <xdr:spPr>
        <a:xfrm>
          <a:off x="10448925" y="2162175"/>
          <a:ext cx="6505575" cy="9525"/>
        </a:xfrm>
        <a:custGeom>
          <a:pathLst>
            <a:path h="1" w="378">
              <a:moveTo>
                <a:pt x="0" y="0"/>
              </a:moveTo>
              <a:lnTo>
                <a:pt x="378" y="0"/>
              </a:lnTo>
            </a:path>
          </a:pathLst>
        </a:cu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13</xdr:row>
      <xdr:rowOff>57150</xdr:rowOff>
    </xdr:from>
    <xdr:to>
      <xdr:col>5</xdr:col>
      <xdr:colOff>9525</xdr:colOff>
      <xdr:row>13</xdr:row>
      <xdr:rowOff>57150</xdr:rowOff>
    </xdr:to>
    <xdr:sp>
      <xdr:nvSpPr>
        <xdr:cNvPr id="4" name="Line 6"/>
        <xdr:cNvSpPr>
          <a:spLocks/>
        </xdr:cNvSpPr>
      </xdr:nvSpPr>
      <xdr:spPr>
        <a:xfrm>
          <a:off x="19050" y="2162175"/>
          <a:ext cx="672465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57150</xdr:rowOff>
    </xdr:from>
    <xdr:to>
      <xdr:col>10</xdr:col>
      <xdr:colOff>9525</xdr:colOff>
      <xdr:row>13</xdr:row>
      <xdr:rowOff>57150</xdr:rowOff>
    </xdr:to>
    <xdr:sp>
      <xdr:nvSpPr>
        <xdr:cNvPr id="5" name="Line 7"/>
        <xdr:cNvSpPr>
          <a:spLocks/>
        </xdr:cNvSpPr>
      </xdr:nvSpPr>
      <xdr:spPr>
        <a:xfrm>
          <a:off x="6753225" y="2162175"/>
          <a:ext cx="36861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57150</xdr:rowOff>
    </xdr:from>
    <xdr:to>
      <xdr:col>18</xdr:col>
      <xdr:colOff>762000</xdr:colOff>
      <xdr:row>13</xdr:row>
      <xdr:rowOff>66675</xdr:rowOff>
    </xdr:to>
    <xdr:sp>
      <xdr:nvSpPr>
        <xdr:cNvPr id="6" name="AutoShape 8"/>
        <xdr:cNvSpPr>
          <a:spLocks/>
        </xdr:cNvSpPr>
      </xdr:nvSpPr>
      <xdr:spPr>
        <a:xfrm>
          <a:off x="10448925" y="2162175"/>
          <a:ext cx="6505575" cy="9525"/>
        </a:xfrm>
        <a:custGeom>
          <a:pathLst>
            <a:path h="1" w="378">
              <a:moveTo>
                <a:pt x="0" y="0"/>
              </a:moveTo>
              <a:lnTo>
                <a:pt x="378" y="0"/>
              </a:lnTo>
            </a:path>
          </a:pathLst>
        </a:cu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0</xdr:row>
      <xdr:rowOff>0</xdr:rowOff>
    </xdr:to>
    <xdr:sp>
      <xdr:nvSpPr>
        <xdr:cNvPr id="1" name="Line 2"/>
        <xdr:cNvSpPr>
          <a:spLocks/>
        </xdr:cNvSpPr>
      </xdr:nvSpPr>
      <xdr:spPr>
        <a:xfrm>
          <a:off x="19050" y="0"/>
          <a:ext cx="74580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xdr:col>
      <xdr:colOff>9525</xdr:colOff>
      <xdr:row>0</xdr:row>
      <xdr:rowOff>0</xdr:rowOff>
    </xdr:to>
    <xdr:sp>
      <xdr:nvSpPr>
        <xdr:cNvPr id="2" name="Line 4"/>
        <xdr:cNvSpPr>
          <a:spLocks/>
        </xdr:cNvSpPr>
      </xdr:nvSpPr>
      <xdr:spPr>
        <a:xfrm>
          <a:off x="19050" y="0"/>
          <a:ext cx="74580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61</xdr:row>
      <xdr:rowOff>0</xdr:rowOff>
    </xdr:from>
    <xdr:to>
      <xdr:col>7</xdr:col>
      <xdr:colOff>400050</xdr:colOff>
      <xdr:row>73</xdr:row>
      <xdr:rowOff>38100</xdr:rowOff>
    </xdr:to>
    <xdr:graphicFrame>
      <xdr:nvGraphicFramePr>
        <xdr:cNvPr id="1" name="Chart 2"/>
        <xdr:cNvGraphicFramePr/>
      </xdr:nvGraphicFramePr>
      <xdr:xfrm>
        <a:off x="3248025" y="10163175"/>
        <a:ext cx="3190875" cy="216217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2" name="Chart 3"/>
        <xdr:cNvGraphicFramePr/>
      </xdr:nvGraphicFramePr>
      <xdr:xfrm>
        <a:off x="304800" y="6762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29</xdr:row>
      <xdr:rowOff>85725</xdr:rowOff>
    </xdr:from>
    <xdr:to>
      <xdr:col>5</xdr:col>
      <xdr:colOff>723900</xdr:colOff>
      <xdr:row>43</xdr:row>
      <xdr:rowOff>85725</xdr:rowOff>
    </xdr:to>
    <xdr:graphicFrame>
      <xdr:nvGraphicFramePr>
        <xdr:cNvPr id="3" name="Chart 13"/>
        <xdr:cNvGraphicFramePr/>
      </xdr:nvGraphicFramePr>
      <xdr:xfrm>
        <a:off x="114300" y="4781550"/>
        <a:ext cx="5019675" cy="249555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119</xdr:row>
      <xdr:rowOff>0</xdr:rowOff>
    </xdr:from>
    <xdr:to>
      <xdr:col>3</xdr:col>
      <xdr:colOff>342900</xdr:colOff>
      <xdr:row>131</xdr:row>
      <xdr:rowOff>47625</xdr:rowOff>
    </xdr:to>
    <xdr:graphicFrame>
      <xdr:nvGraphicFramePr>
        <xdr:cNvPr id="4" name="Chart 14"/>
        <xdr:cNvGraphicFramePr/>
      </xdr:nvGraphicFramePr>
      <xdr:xfrm>
        <a:off x="28575" y="19745325"/>
        <a:ext cx="3067050" cy="2171700"/>
      </xdr:xfrm>
      <a:graphic>
        <a:graphicData uri="http://schemas.openxmlformats.org/drawingml/2006/chart">
          <c:chart xmlns:c="http://schemas.openxmlformats.org/drawingml/2006/chart" r:id="rId4"/>
        </a:graphicData>
      </a:graphic>
    </xdr:graphicFrame>
    <xdr:clientData/>
  </xdr:twoCellAnchor>
  <xdr:twoCellAnchor>
    <xdr:from>
      <xdr:col>3</xdr:col>
      <xdr:colOff>495300</xdr:colOff>
      <xdr:row>119</xdr:row>
      <xdr:rowOff>0</xdr:rowOff>
    </xdr:from>
    <xdr:to>
      <xdr:col>7</xdr:col>
      <xdr:colOff>400050</xdr:colOff>
      <xdr:row>131</xdr:row>
      <xdr:rowOff>47625</xdr:rowOff>
    </xdr:to>
    <xdr:graphicFrame>
      <xdr:nvGraphicFramePr>
        <xdr:cNvPr id="5" name="Chart 15"/>
        <xdr:cNvGraphicFramePr/>
      </xdr:nvGraphicFramePr>
      <xdr:xfrm>
        <a:off x="3248025" y="19745325"/>
        <a:ext cx="3190875" cy="218122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148</xdr:row>
      <xdr:rowOff>0</xdr:rowOff>
    </xdr:from>
    <xdr:to>
      <xdr:col>3</xdr:col>
      <xdr:colOff>342900</xdr:colOff>
      <xdr:row>160</xdr:row>
      <xdr:rowOff>47625</xdr:rowOff>
    </xdr:to>
    <xdr:graphicFrame>
      <xdr:nvGraphicFramePr>
        <xdr:cNvPr id="6" name="Chart 16"/>
        <xdr:cNvGraphicFramePr/>
      </xdr:nvGraphicFramePr>
      <xdr:xfrm>
        <a:off x="28575" y="24498300"/>
        <a:ext cx="3067050" cy="2171700"/>
      </xdr:xfrm>
      <a:graphic>
        <a:graphicData uri="http://schemas.openxmlformats.org/drawingml/2006/chart">
          <c:chart xmlns:c="http://schemas.openxmlformats.org/drawingml/2006/chart" r:id="rId6"/>
        </a:graphicData>
      </a:graphic>
    </xdr:graphicFrame>
    <xdr:clientData/>
  </xdr:twoCellAnchor>
  <xdr:twoCellAnchor>
    <xdr:from>
      <xdr:col>3</xdr:col>
      <xdr:colOff>495300</xdr:colOff>
      <xdr:row>148</xdr:row>
      <xdr:rowOff>0</xdr:rowOff>
    </xdr:from>
    <xdr:to>
      <xdr:col>7</xdr:col>
      <xdr:colOff>400050</xdr:colOff>
      <xdr:row>160</xdr:row>
      <xdr:rowOff>47625</xdr:rowOff>
    </xdr:to>
    <xdr:graphicFrame>
      <xdr:nvGraphicFramePr>
        <xdr:cNvPr id="7" name="Chart 17"/>
        <xdr:cNvGraphicFramePr/>
      </xdr:nvGraphicFramePr>
      <xdr:xfrm>
        <a:off x="3248025" y="24498300"/>
        <a:ext cx="3190875" cy="2181225"/>
      </xdr:xfrm>
      <a:graphic>
        <a:graphicData uri="http://schemas.openxmlformats.org/drawingml/2006/chart">
          <c:chart xmlns:c="http://schemas.openxmlformats.org/drawingml/2006/chart" r:id="rId7"/>
        </a:graphicData>
      </a:graphic>
    </xdr:graphicFrame>
    <xdr:clientData/>
  </xdr:twoCellAnchor>
  <xdr:twoCellAnchor>
    <xdr:from>
      <xdr:col>3</xdr:col>
      <xdr:colOff>495300</xdr:colOff>
      <xdr:row>90</xdr:row>
      <xdr:rowOff>0</xdr:rowOff>
    </xdr:from>
    <xdr:to>
      <xdr:col>7</xdr:col>
      <xdr:colOff>400050</xdr:colOff>
      <xdr:row>102</xdr:row>
      <xdr:rowOff>38100</xdr:rowOff>
    </xdr:to>
    <xdr:graphicFrame>
      <xdr:nvGraphicFramePr>
        <xdr:cNvPr id="8" name="Chart 19"/>
        <xdr:cNvGraphicFramePr/>
      </xdr:nvGraphicFramePr>
      <xdr:xfrm>
        <a:off x="3248025" y="14839950"/>
        <a:ext cx="3190875" cy="21621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90</xdr:row>
      <xdr:rowOff>0</xdr:rowOff>
    </xdr:from>
    <xdr:to>
      <xdr:col>3</xdr:col>
      <xdr:colOff>447675</xdr:colOff>
      <xdr:row>102</xdr:row>
      <xdr:rowOff>38100</xdr:rowOff>
    </xdr:to>
    <xdr:graphicFrame>
      <xdr:nvGraphicFramePr>
        <xdr:cNvPr id="9" name="Chart 20"/>
        <xdr:cNvGraphicFramePr/>
      </xdr:nvGraphicFramePr>
      <xdr:xfrm>
        <a:off x="0" y="14839950"/>
        <a:ext cx="3200400" cy="21717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61</xdr:row>
      <xdr:rowOff>0</xdr:rowOff>
    </xdr:from>
    <xdr:to>
      <xdr:col>3</xdr:col>
      <xdr:colOff>447675</xdr:colOff>
      <xdr:row>73</xdr:row>
      <xdr:rowOff>38100</xdr:rowOff>
    </xdr:to>
    <xdr:graphicFrame>
      <xdr:nvGraphicFramePr>
        <xdr:cNvPr id="10" name="Chart 21"/>
        <xdr:cNvGraphicFramePr/>
      </xdr:nvGraphicFramePr>
      <xdr:xfrm>
        <a:off x="0" y="10010775"/>
        <a:ext cx="3200400" cy="2171700"/>
      </xdr:xfrm>
      <a:graphic>
        <a:graphicData uri="http://schemas.openxmlformats.org/drawingml/2006/chart">
          <c:chart xmlns:c="http://schemas.openxmlformats.org/drawingml/2006/chart" r:id="rId10"/>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3</xdr:col>
      <xdr:colOff>581025</xdr:colOff>
      <xdr:row>66</xdr:row>
      <xdr:rowOff>85725</xdr:rowOff>
    </xdr:to>
    <xdr:graphicFrame>
      <xdr:nvGraphicFramePr>
        <xdr:cNvPr id="1" name="Chart 4"/>
        <xdr:cNvGraphicFramePr/>
      </xdr:nvGraphicFramePr>
      <xdr:xfrm>
        <a:off x="0" y="8029575"/>
        <a:ext cx="5143500" cy="3286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3</xdr:col>
      <xdr:colOff>590550</xdr:colOff>
      <xdr:row>43</xdr:row>
      <xdr:rowOff>95250</xdr:rowOff>
    </xdr:to>
    <xdr:graphicFrame>
      <xdr:nvGraphicFramePr>
        <xdr:cNvPr id="2" name="Chart 6"/>
        <xdr:cNvGraphicFramePr/>
      </xdr:nvGraphicFramePr>
      <xdr:xfrm>
        <a:off x="0" y="3943350"/>
        <a:ext cx="5153025" cy="32575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2</xdr:col>
      <xdr:colOff>1028700</xdr:colOff>
      <xdr:row>41</xdr:row>
      <xdr:rowOff>76200</xdr:rowOff>
    </xdr:to>
    <xdr:graphicFrame>
      <xdr:nvGraphicFramePr>
        <xdr:cNvPr id="1" name="Chart 7"/>
        <xdr:cNvGraphicFramePr/>
      </xdr:nvGraphicFramePr>
      <xdr:xfrm>
        <a:off x="0" y="3581400"/>
        <a:ext cx="5000625"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45</xdr:row>
      <xdr:rowOff>123825</xdr:rowOff>
    </xdr:from>
    <xdr:to>
      <xdr:col>2</xdr:col>
      <xdr:colOff>1019175</xdr:colOff>
      <xdr:row>64</xdr:row>
      <xdr:rowOff>9525</xdr:rowOff>
    </xdr:to>
    <xdr:graphicFrame>
      <xdr:nvGraphicFramePr>
        <xdr:cNvPr id="2" name="Chart 8"/>
        <xdr:cNvGraphicFramePr/>
      </xdr:nvGraphicFramePr>
      <xdr:xfrm>
        <a:off x="133350" y="7562850"/>
        <a:ext cx="4857750"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6"/>
  <sheetViews>
    <sheetView tabSelected="1" view="pageBreakPreview" zoomScale="60" zoomScaleNormal="50" workbookViewId="0" topLeftCell="A1">
      <selection activeCell="A1" sqref="A1"/>
    </sheetView>
  </sheetViews>
  <sheetFormatPr defaultColWidth="9.00390625" defaultRowHeight="14.25"/>
  <sheetData>
    <row r="1" spans="1:9" ht="14.25">
      <c r="A1" s="152"/>
      <c r="B1" s="152"/>
      <c r="C1" s="152"/>
      <c r="D1" s="152"/>
      <c r="E1" s="152"/>
      <c r="F1" s="152"/>
      <c r="G1" s="152"/>
      <c r="H1" s="152"/>
      <c r="I1" s="152"/>
    </row>
    <row r="2" spans="1:9" ht="14.25">
      <c r="A2" s="152"/>
      <c r="B2" s="152"/>
      <c r="C2" s="152"/>
      <c r="D2" s="152"/>
      <c r="E2" s="152"/>
      <c r="F2" s="152"/>
      <c r="G2" s="152"/>
      <c r="H2" s="152"/>
      <c r="I2" s="152"/>
    </row>
    <row r="3" spans="1:9" ht="14.25">
      <c r="A3" s="152"/>
      <c r="B3" s="152"/>
      <c r="C3" s="152"/>
      <c r="D3" s="152"/>
      <c r="E3" s="152"/>
      <c r="F3" s="152"/>
      <c r="G3" s="152"/>
      <c r="H3" s="152"/>
      <c r="I3" s="152"/>
    </row>
    <row r="4" spans="1:9" ht="14.25">
      <c r="A4" s="152"/>
      <c r="B4" s="152"/>
      <c r="C4" s="152"/>
      <c r="D4" s="152"/>
      <c r="E4" s="152"/>
      <c r="F4" s="152"/>
      <c r="G4" s="152"/>
      <c r="H4" s="152"/>
      <c r="I4" s="152"/>
    </row>
    <row r="5" spans="1:9" ht="14.25">
      <c r="A5" s="152"/>
      <c r="B5" s="152"/>
      <c r="C5" s="152"/>
      <c r="D5" s="152"/>
      <c r="E5" s="152"/>
      <c r="F5" s="152"/>
      <c r="G5" s="152"/>
      <c r="H5" s="152"/>
      <c r="I5" s="152"/>
    </row>
    <row r="6" spans="1:9" ht="14.25">
      <c r="A6" s="152"/>
      <c r="B6" s="152"/>
      <c r="C6" s="152"/>
      <c r="D6" s="152"/>
      <c r="E6" s="152"/>
      <c r="F6" s="152"/>
      <c r="G6" s="152"/>
      <c r="H6" s="152"/>
      <c r="I6" s="152"/>
    </row>
    <row r="7" spans="1:9" ht="14.25">
      <c r="A7" s="152"/>
      <c r="B7" s="152"/>
      <c r="C7" s="152"/>
      <c r="D7" s="152"/>
      <c r="E7" s="152"/>
      <c r="F7" s="152"/>
      <c r="G7" s="152"/>
      <c r="H7" s="152"/>
      <c r="I7" s="152"/>
    </row>
    <row r="8" spans="1:9" ht="14.25">
      <c r="A8" s="152"/>
      <c r="B8" s="152"/>
      <c r="C8" s="152"/>
      <c r="D8" s="152"/>
      <c r="E8" s="152"/>
      <c r="F8" s="152"/>
      <c r="G8" s="152"/>
      <c r="H8" s="152"/>
      <c r="I8" s="152"/>
    </row>
    <row r="9" spans="1:9" ht="14.25">
      <c r="A9" s="152"/>
      <c r="B9" s="152"/>
      <c r="C9" s="152"/>
      <c r="D9" s="152"/>
      <c r="E9" s="152"/>
      <c r="F9" s="152"/>
      <c r="G9" s="152"/>
      <c r="H9" s="152"/>
      <c r="I9" s="152"/>
    </row>
    <row r="10" spans="1:9" ht="14.25">
      <c r="A10" s="152"/>
      <c r="B10" s="152"/>
      <c r="C10" s="152"/>
      <c r="D10" s="152"/>
      <c r="E10" s="152"/>
      <c r="F10" s="152"/>
      <c r="G10" s="152"/>
      <c r="H10" s="152"/>
      <c r="I10" s="152"/>
    </row>
    <row r="11" spans="1:9" ht="14.25">
      <c r="A11" s="152"/>
      <c r="B11" s="152"/>
      <c r="C11" s="152"/>
      <c r="D11" s="152"/>
      <c r="E11" s="152"/>
      <c r="F11" s="152"/>
      <c r="G11" s="152"/>
      <c r="H11" s="152"/>
      <c r="I11" s="152"/>
    </row>
    <row r="12" spans="1:9" ht="14.25">
      <c r="A12" s="152"/>
      <c r="B12" s="152"/>
      <c r="C12" s="152"/>
      <c r="D12" s="152"/>
      <c r="E12" s="152"/>
      <c r="F12" s="152"/>
      <c r="G12" s="152"/>
      <c r="H12" s="152"/>
      <c r="I12" s="152"/>
    </row>
    <row r="13" spans="1:9" ht="14.25">
      <c r="A13" s="152"/>
      <c r="B13" s="152"/>
      <c r="C13" s="152"/>
      <c r="D13" s="152"/>
      <c r="E13" s="152"/>
      <c r="F13" s="152"/>
      <c r="G13" s="152"/>
      <c r="H13" s="152"/>
      <c r="I13" s="152"/>
    </row>
    <row r="14" spans="1:9" ht="14.25">
      <c r="A14" s="152"/>
      <c r="B14" s="152"/>
      <c r="C14" s="152"/>
      <c r="D14" s="152"/>
      <c r="E14" s="152"/>
      <c r="F14" s="152"/>
      <c r="G14" s="152"/>
      <c r="H14" s="152"/>
      <c r="I14" s="152"/>
    </row>
    <row r="15" spans="1:9" ht="14.25">
      <c r="A15" s="152"/>
      <c r="B15" s="152"/>
      <c r="C15" s="152"/>
      <c r="D15" s="152"/>
      <c r="E15" s="152"/>
      <c r="F15" s="152"/>
      <c r="G15" s="152"/>
      <c r="H15" s="152"/>
      <c r="I15" s="152"/>
    </row>
    <row r="16" spans="1:9" ht="52.5" customHeight="1">
      <c r="A16" s="385" t="s">
        <v>521</v>
      </c>
      <c r="B16" s="385"/>
      <c r="C16" s="385"/>
      <c r="D16" s="385"/>
      <c r="E16" s="385"/>
      <c r="F16" s="385"/>
      <c r="G16" s="385"/>
      <c r="H16" s="385"/>
      <c r="I16" s="152"/>
    </row>
    <row r="17" spans="1:9" ht="14.25">
      <c r="A17" s="152"/>
      <c r="B17" s="152"/>
      <c r="C17" s="152"/>
      <c r="D17" s="152"/>
      <c r="E17" s="152"/>
      <c r="F17" s="152"/>
      <c r="G17" s="152"/>
      <c r="H17" s="152"/>
      <c r="I17" s="152"/>
    </row>
    <row r="18" spans="1:9" ht="14.25">
      <c r="A18" s="152"/>
      <c r="B18" s="152"/>
      <c r="C18" s="152"/>
      <c r="D18" s="152"/>
      <c r="E18" s="152"/>
      <c r="F18" s="152"/>
      <c r="G18" s="152"/>
      <c r="H18" s="152"/>
      <c r="I18" s="152"/>
    </row>
    <row r="19" spans="1:9" ht="14.25">
      <c r="A19" s="152"/>
      <c r="B19" s="152"/>
      <c r="C19" s="152"/>
      <c r="D19" s="152"/>
      <c r="E19" s="152"/>
      <c r="F19" s="152"/>
      <c r="G19" s="152"/>
      <c r="H19" s="152"/>
      <c r="I19" s="152"/>
    </row>
    <row r="20" spans="1:9" ht="14.25">
      <c r="A20" s="152"/>
      <c r="B20" s="152"/>
      <c r="C20" s="152"/>
      <c r="D20" s="152"/>
      <c r="E20" s="152"/>
      <c r="F20" s="152"/>
      <c r="G20" s="152"/>
      <c r="H20" s="152"/>
      <c r="I20" s="152"/>
    </row>
    <row r="21" spans="1:9" ht="14.25">
      <c r="A21" s="152"/>
      <c r="B21" s="152"/>
      <c r="C21" s="152"/>
      <c r="D21" s="152"/>
      <c r="E21" s="152"/>
      <c r="F21" s="152"/>
      <c r="G21" s="152"/>
      <c r="H21" s="152"/>
      <c r="I21" s="152"/>
    </row>
    <row r="22" spans="1:9" ht="14.25">
      <c r="A22" s="152"/>
      <c r="B22" s="152"/>
      <c r="C22" s="152"/>
      <c r="D22" s="152"/>
      <c r="E22" s="152"/>
      <c r="F22" s="152"/>
      <c r="G22" s="152"/>
      <c r="H22" s="152"/>
      <c r="I22" s="152"/>
    </row>
    <row r="23" spans="1:9" ht="14.25">
      <c r="A23" s="152"/>
      <c r="B23" s="152"/>
      <c r="C23" s="152"/>
      <c r="D23" s="152"/>
      <c r="E23" s="152"/>
      <c r="F23" s="152"/>
      <c r="G23" s="152"/>
      <c r="H23" s="152"/>
      <c r="I23" s="152"/>
    </row>
    <row r="24" spans="1:9" ht="14.25">
      <c r="A24" s="152"/>
      <c r="B24" s="152"/>
      <c r="C24" s="152"/>
      <c r="D24" s="152"/>
      <c r="E24" s="152"/>
      <c r="F24" s="152"/>
      <c r="G24" s="152"/>
      <c r="H24" s="152"/>
      <c r="I24" s="152"/>
    </row>
    <row r="25" spans="1:9" ht="14.25">
      <c r="A25" s="152"/>
      <c r="B25" s="152"/>
      <c r="C25" s="152"/>
      <c r="D25" s="152"/>
      <c r="E25" s="152"/>
      <c r="F25" s="152"/>
      <c r="G25" s="152"/>
      <c r="H25" s="152"/>
      <c r="I25" s="152"/>
    </row>
    <row r="26" spans="1:9" ht="14.25">
      <c r="A26" s="152"/>
      <c r="B26" s="152"/>
      <c r="C26" s="152"/>
      <c r="D26" s="152"/>
      <c r="E26" s="152"/>
      <c r="F26" s="152"/>
      <c r="G26" s="152"/>
      <c r="H26" s="152"/>
      <c r="I26" s="152"/>
    </row>
    <row r="27" spans="1:9" ht="14.25">
      <c r="A27" s="152"/>
      <c r="B27" s="152"/>
      <c r="C27" s="152"/>
      <c r="D27" s="152"/>
      <c r="E27" s="152"/>
      <c r="F27" s="152"/>
      <c r="G27" s="152"/>
      <c r="H27" s="152"/>
      <c r="I27" s="152"/>
    </row>
    <row r="28" spans="1:9" ht="14.25">
      <c r="A28" s="152"/>
      <c r="B28" s="152"/>
      <c r="C28" s="152"/>
      <c r="D28" s="152"/>
      <c r="E28" s="152"/>
      <c r="F28" s="152"/>
      <c r="G28" s="152"/>
      <c r="H28" s="152"/>
      <c r="I28" s="152"/>
    </row>
    <row r="29" spans="1:9" ht="14.25">
      <c r="A29" s="152"/>
      <c r="B29" s="152"/>
      <c r="C29" s="152"/>
      <c r="D29" s="152"/>
      <c r="E29" s="152"/>
      <c r="F29" s="152"/>
      <c r="G29" s="152"/>
      <c r="H29" s="152"/>
      <c r="I29" s="152"/>
    </row>
    <row r="30" spans="1:9" ht="14.25">
      <c r="A30" s="152"/>
      <c r="B30" s="152"/>
      <c r="C30" s="152"/>
      <c r="D30" s="152"/>
      <c r="E30" s="152"/>
      <c r="F30" s="152"/>
      <c r="G30" s="152"/>
      <c r="H30" s="152"/>
      <c r="I30" s="152"/>
    </row>
    <row r="31" spans="1:9" ht="14.25">
      <c r="A31" s="152"/>
      <c r="B31" s="152"/>
      <c r="C31" s="152"/>
      <c r="D31" s="152"/>
      <c r="E31" s="152"/>
      <c r="F31" s="152"/>
      <c r="G31" s="152"/>
      <c r="H31" s="152"/>
      <c r="I31" s="152"/>
    </row>
    <row r="32" spans="1:9" ht="14.25">
      <c r="A32" s="152"/>
      <c r="B32" s="152"/>
      <c r="C32" s="152"/>
      <c r="D32" s="152"/>
      <c r="E32" s="152"/>
      <c r="F32" s="152"/>
      <c r="G32" s="152"/>
      <c r="H32" s="152"/>
      <c r="I32" s="152"/>
    </row>
    <row r="33" spans="1:9" ht="14.25">
      <c r="A33" s="152"/>
      <c r="B33" s="152"/>
      <c r="C33" s="152"/>
      <c r="D33" s="152"/>
      <c r="E33" s="152"/>
      <c r="F33" s="152"/>
      <c r="G33" s="152"/>
      <c r="H33" s="152"/>
      <c r="I33" s="152"/>
    </row>
    <row r="34" spans="1:9" ht="14.25">
      <c r="A34" s="152"/>
      <c r="B34" s="152"/>
      <c r="C34" s="152"/>
      <c r="D34" s="152"/>
      <c r="E34" s="152"/>
      <c r="F34" s="152"/>
      <c r="G34" s="152"/>
      <c r="H34" s="152"/>
      <c r="I34" s="152"/>
    </row>
    <row r="35" spans="1:9" ht="14.25">
      <c r="A35" s="152"/>
      <c r="B35" s="152"/>
      <c r="C35" s="152"/>
      <c r="D35" s="152"/>
      <c r="E35" s="152"/>
      <c r="F35" s="152"/>
      <c r="G35" s="152"/>
      <c r="H35" s="152"/>
      <c r="I35" s="152"/>
    </row>
    <row r="36" spans="1:9" ht="14.25">
      <c r="A36" s="152"/>
      <c r="B36" s="152"/>
      <c r="C36" s="152"/>
      <c r="D36" s="152"/>
      <c r="E36" s="152"/>
      <c r="F36" s="152"/>
      <c r="G36" s="152"/>
      <c r="H36" s="152"/>
      <c r="I36" s="152"/>
    </row>
    <row r="37" spans="1:9" ht="14.25">
      <c r="A37" s="152"/>
      <c r="B37" s="152"/>
      <c r="C37" s="152"/>
      <c r="D37" s="152"/>
      <c r="E37" s="152"/>
      <c r="F37" s="152"/>
      <c r="G37" s="152"/>
      <c r="H37" s="152"/>
      <c r="I37" s="152"/>
    </row>
    <row r="38" spans="1:9" ht="14.25">
      <c r="A38" s="152"/>
      <c r="B38" s="152"/>
      <c r="C38" s="152"/>
      <c r="D38" s="152"/>
      <c r="E38" s="152"/>
      <c r="F38" s="152"/>
      <c r="G38" s="152"/>
      <c r="H38" s="152"/>
      <c r="I38" s="152"/>
    </row>
    <row r="39" spans="1:9" ht="14.25">
      <c r="A39" s="152"/>
      <c r="B39" s="152"/>
      <c r="C39" s="152"/>
      <c r="D39" s="152"/>
      <c r="E39" s="152"/>
      <c r="F39" s="152"/>
      <c r="G39" s="152"/>
      <c r="H39" s="152"/>
      <c r="I39" s="152"/>
    </row>
    <row r="40" spans="1:9" ht="14.25">
      <c r="A40" s="152"/>
      <c r="B40" s="152"/>
      <c r="C40" s="152"/>
      <c r="D40" s="152"/>
      <c r="E40" s="152"/>
      <c r="F40" s="152"/>
      <c r="G40" s="152"/>
      <c r="H40" s="152"/>
      <c r="I40" s="152"/>
    </row>
    <row r="41" spans="1:9" ht="14.25">
      <c r="A41" s="152"/>
      <c r="B41" s="152"/>
      <c r="C41" s="152"/>
      <c r="D41" s="152"/>
      <c r="E41" s="152"/>
      <c r="F41" s="152"/>
      <c r="G41" s="152"/>
      <c r="H41" s="152"/>
      <c r="I41" s="152"/>
    </row>
    <row r="42" spans="1:9" ht="14.25">
      <c r="A42" s="152"/>
      <c r="B42" s="152"/>
      <c r="C42" s="152"/>
      <c r="D42" s="152"/>
      <c r="E42" s="152"/>
      <c r="F42" s="152"/>
      <c r="G42" s="152"/>
      <c r="H42" s="152"/>
      <c r="I42" s="152"/>
    </row>
    <row r="43" spans="1:9" ht="14.25">
      <c r="A43" s="152"/>
      <c r="B43" s="152"/>
      <c r="C43" s="152"/>
      <c r="D43" s="152"/>
      <c r="E43" s="152"/>
      <c r="F43" s="152"/>
      <c r="G43" s="152"/>
      <c r="H43" s="152"/>
      <c r="I43" s="152"/>
    </row>
    <row r="44" spans="1:9" ht="14.25">
      <c r="A44" s="152"/>
      <c r="B44" s="152"/>
      <c r="C44" s="152"/>
      <c r="D44" s="152"/>
      <c r="E44" s="152"/>
      <c r="F44" s="152"/>
      <c r="G44" s="152"/>
      <c r="H44" s="152"/>
      <c r="I44" s="152"/>
    </row>
    <row r="45" spans="1:9" ht="14.25">
      <c r="A45" s="152"/>
      <c r="B45" s="152"/>
      <c r="C45" s="152"/>
      <c r="D45" s="152"/>
      <c r="E45" s="152"/>
      <c r="F45" s="152"/>
      <c r="G45" s="152"/>
      <c r="H45" s="152"/>
      <c r="I45" s="152"/>
    </row>
    <row r="46" spans="1:9" ht="14.25">
      <c r="A46" s="152"/>
      <c r="B46" s="152"/>
      <c r="C46" s="152"/>
      <c r="D46" s="152"/>
      <c r="E46" s="152"/>
      <c r="F46" s="152"/>
      <c r="G46" s="152"/>
      <c r="H46" s="152"/>
      <c r="I46" s="152"/>
    </row>
    <row r="47" spans="1:9" ht="14.25">
      <c r="A47" s="152"/>
      <c r="B47" s="152"/>
      <c r="C47" s="152"/>
      <c r="D47" s="152"/>
      <c r="E47" s="152"/>
      <c r="F47" s="152"/>
      <c r="G47" s="152"/>
      <c r="H47" s="152"/>
      <c r="I47" s="152"/>
    </row>
    <row r="48" spans="1:9" ht="14.25">
      <c r="A48" s="152"/>
      <c r="B48" s="152"/>
      <c r="C48" s="152"/>
      <c r="D48" s="152"/>
      <c r="E48" s="152"/>
      <c r="F48" s="152"/>
      <c r="G48" s="152"/>
      <c r="H48" s="152"/>
      <c r="I48" s="152"/>
    </row>
    <row r="49" spans="1:9" ht="14.25">
      <c r="A49" s="152"/>
      <c r="B49" s="152"/>
      <c r="C49" s="152"/>
      <c r="D49" s="152"/>
      <c r="E49" s="152"/>
      <c r="F49" s="152"/>
      <c r="G49" s="152"/>
      <c r="H49" s="152"/>
      <c r="I49" s="152"/>
    </row>
    <row r="50" spans="1:9" ht="14.25">
      <c r="A50" s="152"/>
      <c r="B50" s="152"/>
      <c r="C50" s="152"/>
      <c r="D50" s="152"/>
      <c r="E50" s="152"/>
      <c r="F50" s="152"/>
      <c r="G50" s="152"/>
      <c r="H50" s="152"/>
      <c r="I50" s="152"/>
    </row>
    <row r="51" spans="1:9" ht="14.25">
      <c r="A51" s="152"/>
      <c r="B51" s="152"/>
      <c r="C51" s="152"/>
      <c r="D51" s="152"/>
      <c r="E51" s="152"/>
      <c r="F51" s="152"/>
      <c r="G51" s="152"/>
      <c r="H51" s="152"/>
      <c r="I51" s="152"/>
    </row>
    <row r="52" spans="1:9" ht="14.25">
      <c r="A52" s="152"/>
      <c r="B52" s="152"/>
      <c r="C52" s="152"/>
      <c r="D52" s="152"/>
      <c r="E52" s="152"/>
      <c r="F52" s="152"/>
      <c r="G52" s="152"/>
      <c r="H52" s="152"/>
      <c r="I52" s="152"/>
    </row>
    <row r="53" spans="1:9" ht="14.25">
      <c r="A53" s="152"/>
      <c r="B53" s="152"/>
      <c r="C53" s="152"/>
      <c r="D53" s="152"/>
      <c r="E53" s="152"/>
      <c r="F53" s="152"/>
      <c r="G53" s="152"/>
      <c r="H53" s="152"/>
      <c r="I53" s="152"/>
    </row>
    <row r="54" spans="1:9" ht="14.25">
      <c r="A54" s="152"/>
      <c r="B54" s="152"/>
      <c r="C54" s="152"/>
      <c r="D54" s="152"/>
      <c r="E54" s="152"/>
      <c r="F54" s="152"/>
      <c r="G54" s="152"/>
      <c r="H54" s="152"/>
      <c r="I54" s="152"/>
    </row>
    <row r="55" spans="1:9" ht="14.25">
      <c r="A55" s="152"/>
      <c r="B55" s="152"/>
      <c r="C55" s="152"/>
      <c r="D55" s="152"/>
      <c r="E55" s="152"/>
      <c r="F55" s="152"/>
      <c r="G55" s="152"/>
      <c r="H55" s="152"/>
      <c r="I55" s="152"/>
    </row>
    <row r="56" spans="1:9" ht="14.25">
      <c r="A56" s="152"/>
      <c r="B56" s="152"/>
      <c r="C56" s="152"/>
      <c r="D56" s="152"/>
      <c r="E56" s="152"/>
      <c r="F56" s="152"/>
      <c r="G56" s="152"/>
      <c r="H56" s="152"/>
      <c r="I56" s="152"/>
    </row>
  </sheetData>
  <mergeCells count="1">
    <mergeCell ref="A16:H16"/>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34"/>
  </sheetPr>
  <dimension ref="A1:I47"/>
  <sheetViews>
    <sheetView view="pageBreakPreview" zoomScaleNormal="75" zoomScaleSheetLayoutView="100" workbookViewId="0" topLeftCell="B20">
      <selection activeCell="G46" sqref="G46"/>
    </sheetView>
  </sheetViews>
  <sheetFormatPr defaultColWidth="9.00390625" defaultRowHeight="14.25"/>
  <cols>
    <col min="1" max="1" width="46.375" style="89" customWidth="1"/>
    <col min="2" max="6" width="14.375" style="15" customWidth="1"/>
    <col min="7" max="7" width="3.125" style="15" customWidth="1"/>
    <col min="8" max="8" width="6.25390625" style="15" customWidth="1"/>
    <col min="9" max="9" width="3.75390625" style="15" customWidth="1"/>
    <col min="10" max="16384" width="8.00390625" style="15" customWidth="1"/>
  </cols>
  <sheetData>
    <row r="1" ht="15">
      <c r="A1" s="17" t="s">
        <v>368</v>
      </c>
    </row>
    <row r="2" ht="15">
      <c r="A2" s="19"/>
    </row>
    <row r="3" spans="1:6" ht="15">
      <c r="A3" s="127" t="s">
        <v>360</v>
      </c>
      <c r="B3" s="128"/>
      <c r="C3" s="128"/>
      <c r="D3" s="128"/>
      <c r="E3" s="128"/>
      <c r="F3" s="128"/>
    </row>
    <row r="4" spans="1:6" ht="42" customHeight="1" thickBot="1">
      <c r="A4" s="129" t="s">
        <v>108</v>
      </c>
      <c r="B4" s="130" t="s">
        <v>204</v>
      </c>
      <c r="C4" s="130" t="s">
        <v>230</v>
      </c>
      <c r="D4" s="130" t="s">
        <v>260</v>
      </c>
      <c r="E4" s="130" t="s">
        <v>335</v>
      </c>
      <c r="F4" s="131" t="s">
        <v>209</v>
      </c>
    </row>
    <row r="5" spans="1:6" ht="34.5" customHeight="1">
      <c r="A5" s="127"/>
      <c r="B5" s="132"/>
      <c r="C5" s="132"/>
      <c r="D5" s="132"/>
      <c r="E5" s="132"/>
      <c r="F5" s="132"/>
    </row>
    <row r="6" spans="1:9" ht="15">
      <c r="A6" s="54" t="s">
        <v>509</v>
      </c>
      <c r="B6" s="135">
        <v>-258097</v>
      </c>
      <c r="C6" s="135">
        <v>-127093</v>
      </c>
      <c r="D6" s="135">
        <v>-25133</v>
      </c>
      <c r="E6" s="135">
        <v>-236</v>
      </c>
      <c r="F6" s="135">
        <v>-410559</v>
      </c>
      <c r="G6" s="128"/>
      <c r="H6" s="128"/>
      <c r="I6" s="128"/>
    </row>
    <row r="7" spans="1:9" ht="15">
      <c r="A7" s="54" t="s">
        <v>510</v>
      </c>
      <c r="B7" s="135">
        <v>200799</v>
      </c>
      <c r="C7" s="135">
        <v>81947</v>
      </c>
      <c r="D7" s="135">
        <v>12867</v>
      </c>
      <c r="E7" s="135">
        <v>0</v>
      </c>
      <c r="F7" s="135">
        <v>295613</v>
      </c>
      <c r="G7" s="128"/>
      <c r="H7" s="128"/>
      <c r="I7" s="128"/>
    </row>
    <row r="8" spans="1:9" ht="15">
      <c r="A8" s="137"/>
      <c r="B8" s="136"/>
      <c r="C8" s="136"/>
      <c r="D8" s="136"/>
      <c r="E8" s="136"/>
      <c r="F8" s="136"/>
      <c r="G8" s="128"/>
      <c r="H8" s="128"/>
      <c r="I8" s="128"/>
    </row>
    <row r="9" spans="1:9" s="316" customFormat="1" ht="15">
      <c r="A9" s="248" t="s">
        <v>67</v>
      </c>
      <c r="B9" s="134">
        <v>-57298</v>
      </c>
      <c r="C9" s="134">
        <v>-45146</v>
      </c>
      <c r="D9" s="134">
        <v>-12266</v>
      </c>
      <c r="E9" s="134">
        <v>-236</v>
      </c>
      <c r="F9" s="134">
        <v>-114946</v>
      </c>
      <c r="G9" s="315"/>
      <c r="H9" s="315"/>
      <c r="I9" s="315"/>
    </row>
    <row r="10" spans="1:9" ht="15">
      <c r="A10" s="137"/>
      <c r="B10" s="135"/>
      <c r="C10" s="135"/>
      <c r="D10" s="135"/>
      <c r="E10" s="135"/>
      <c r="F10" s="135"/>
      <c r="G10" s="128"/>
      <c r="H10" s="128"/>
      <c r="I10" s="128"/>
    </row>
    <row r="11" spans="1:9" ht="15">
      <c r="A11" s="137" t="s">
        <v>68</v>
      </c>
      <c r="B11" s="250">
        <v>-99340</v>
      </c>
      <c r="C11" s="250">
        <v>-101090</v>
      </c>
      <c r="D11" s="250">
        <v>-6386</v>
      </c>
      <c r="E11" s="250">
        <v>-2041</v>
      </c>
      <c r="F11" s="250">
        <v>-208857</v>
      </c>
      <c r="G11" s="128"/>
      <c r="H11" s="128"/>
      <c r="I11" s="128"/>
    </row>
    <row r="12" spans="1:9" ht="15">
      <c r="A12" s="137" t="s">
        <v>111</v>
      </c>
      <c r="B12" s="252">
        <v>5751</v>
      </c>
      <c r="C12" s="252">
        <v>12893</v>
      </c>
      <c r="D12" s="252">
        <v>154</v>
      </c>
      <c r="E12" s="252">
        <v>104</v>
      </c>
      <c r="F12" s="252">
        <v>18902</v>
      </c>
      <c r="G12" s="128"/>
      <c r="H12" s="128"/>
      <c r="I12" s="128"/>
    </row>
    <row r="13" spans="1:9" ht="15">
      <c r="A13" s="137" t="s">
        <v>112</v>
      </c>
      <c r="B13" s="252">
        <v>-68940</v>
      </c>
      <c r="C13" s="252">
        <v>-21520</v>
      </c>
      <c r="D13" s="252">
        <v>-1369</v>
      </c>
      <c r="E13" s="252">
        <v>-1763</v>
      </c>
      <c r="F13" s="252">
        <v>-93592</v>
      </c>
      <c r="G13" s="128"/>
      <c r="H13" s="128"/>
      <c r="I13" s="128"/>
    </row>
    <row r="14" spans="1:9" ht="15">
      <c r="A14" s="54" t="s">
        <v>404</v>
      </c>
      <c r="B14" s="252">
        <v>0</v>
      </c>
      <c r="C14" s="252">
        <v>-2989</v>
      </c>
      <c r="D14" s="252">
        <v>127</v>
      </c>
      <c r="E14" s="252">
        <v>-87</v>
      </c>
      <c r="F14" s="252">
        <v>-2949</v>
      </c>
      <c r="G14" s="128"/>
      <c r="H14" s="128"/>
      <c r="I14" s="128"/>
    </row>
    <row r="15" spans="1:9" ht="15">
      <c r="A15" s="137" t="s">
        <v>114</v>
      </c>
      <c r="B15" s="252">
        <v>-76387</v>
      </c>
      <c r="C15" s="252">
        <v>0</v>
      </c>
      <c r="D15" s="252">
        <v>0</v>
      </c>
      <c r="E15" s="252">
        <v>0</v>
      </c>
      <c r="F15" s="252">
        <v>-76387</v>
      </c>
      <c r="G15" s="128"/>
      <c r="H15" s="128"/>
      <c r="I15" s="128"/>
    </row>
    <row r="16" spans="1:9" ht="15">
      <c r="A16" s="137" t="s">
        <v>416</v>
      </c>
      <c r="B16" s="252">
        <v>-72486</v>
      </c>
      <c r="C16" s="252">
        <v>0</v>
      </c>
      <c r="D16" s="252">
        <v>0</v>
      </c>
      <c r="E16" s="252">
        <v>0</v>
      </c>
      <c r="F16" s="252">
        <v>-72486</v>
      </c>
      <c r="G16" s="128"/>
      <c r="H16" s="128"/>
      <c r="I16" s="128"/>
    </row>
    <row r="17" spans="1:9" ht="15">
      <c r="A17" s="137" t="s">
        <v>69</v>
      </c>
      <c r="B17" s="251">
        <v>-3146</v>
      </c>
      <c r="C17" s="251">
        <v>-705</v>
      </c>
      <c r="D17" s="251">
        <v>0</v>
      </c>
      <c r="E17" s="251">
        <v>0</v>
      </c>
      <c r="F17" s="251">
        <v>-3851</v>
      </c>
      <c r="G17" s="128"/>
      <c r="H17" s="128"/>
      <c r="I17" s="128"/>
    </row>
    <row r="18" spans="1:9" ht="15">
      <c r="A18" s="248" t="s">
        <v>70</v>
      </c>
      <c r="B18" s="134">
        <v>-314548</v>
      </c>
      <c r="C18" s="134">
        <v>-113411</v>
      </c>
      <c r="D18" s="134">
        <v>-7474</v>
      </c>
      <c r="E18" s="134">
        <v>-3787</v>
      </c>
      <c r="F18" s="134">
        <v>-439220</v>
      </c>
      <c r="G18" s="128"/>
      <c r="H18" s="128"/>
      <c r="I18" s="128"/>
    </row>
    <row r="19" spans="1:9" ht="15">
      <c r="A19" s="248"/>
      <c r="B19" s="134"/>
      <c r="C19" s="134"/>
      <c r="D19" s="134"/>
      <c r="E19" s="134"/>
      <c r="F19" s="134"/>
      <c r="G19" s="128"/>
      <c r="H19" s="128"/>
      <c r="I19" s="128"/>
    </row>
    <row r="20" spans="1:9" ht="15">
      <c r="A20" s="137" t="s">
        <v>417</v>
      </c>
      <c r="B20" s="135">
        <v>139464</v>
      </c>
      <c r="C20" s="135">
        <v>0</v>
      </c>
      <c r="D20" s="135">
        <v>0</v>
      </c>
      <c r="E20" s="135">
        <v>0</v>
      </c>
      <c r="F20" s="135">
        <v>139464</v>
      </c>
      <c r="G20" s="128"/>
      <c r="H20" s="128"/>
      <c r="I20" s="128"/>
    </row>
    <row r="21" spans="1:9" ht="15">
      <c r="A21" s="137"/>
      <c r="B21" s="136"/>
      <c r="C21" s="136"/>
      <c r="D21" s="136"/>
      <c r="E21" s="136"/>
      <c r="F21" s="136"/>
      <c r="G21" s="128"/>
      <c r="H21" s="128"/>
      <c r="I21" s="128"/>
    </row>
    <row r="22" spans="1:9" s="316" customFormat="1" ht="15">
      <c r="A22" s="248" t="s">
        <v>347</v>
      </c>
      <c r="B22" s="134">
        <v>-232382</v>
      </c>
      <c r="C22" s="134">
        <v>-158557</v>
      </c>
      <c r="D22" s="134">
        <v>-19740</v>
      </c>
      <c r="E22" s="134">
        <v>-4023</v>
      </c>
      <c r="F22" s="134">
        <v>-414702</v>
      </c>
      <c r="G22" s="134"/>
      <c r="H22" s="315"/>
      <c r="I22" s="315"/>
    </row>
    <row r="23" spans="1:9" ht="15">
      <c r="A23" s="137"/>
      <c r="B23" s="249"/>
      <c r="C23" s="249"/>
      <c r="D23" s="249"/>
      <c r="E23" s="249"/>
      <c r="F23" s="249"/>
      <c r="G23" s="128"/>
      <c r="H23" s="128"/>
      <c r="I23" s="128"/>
    </row>
    <row r="24" spans="1:9" ht="15">
      <c r="A24" s="137" t="s">
        <v>116</v>
      </c>
      <c r="B24" s="135">
        <v>1958</v>
      </c>
      <c r="C24" s="135">
        <v>2794</v>
      </c>
      <c r="D24" s="135">
        <v>478</v>
      </c>
      <c r="E24" s="135">
        <v>0</v>
      </c>
      <c r="F24" s="135">
        <v>5230</v>
      </c>
      <c r="G24" s="128"/>
      <c r="H24" s="128"/>
      <c r="I24" s="128"/>
    </row>
    <row r="25" spans="1:9" ht="15">
      <c r="A25" s="247"/>
      <c r="B25" s="136"/>
      <c r="C25" s="136"/>
      <c r="D25" s="136"/>
      <c r="E25" s="136"/>
      <c r="F25" s="136"/>
      <c r="G25" s="128"/>
      <c r="H25" s="128"/>
      <c r="I25" s="128"/>
    </row>
    <row r="26" spans="1:9" s="316" customFormat="1" ht="15">
      <c r="A26" s="248" t="s">
        <v>117</v>
      </c>
      <c r="B26" s="249">
        <v>-230424</v>
      </c>
      <c r="C26" s="249">
        <v>-155763</v>
      </c>
      <c r="D26" s="249">
        <v>-19262</v>
      </c>
      <c r="E26" s="249">
        <v>-4023</v>
      </c>
      <c r="F26" s="249">
        <v>-409472</v>
      </c>
      <c r="G26" s="315"/>
      <c r="H26" s="315"/>
      <c r="I26" s="315"/>
    </row>
    <row r="27" spans="1:9" ht="15">
      <c r="A27" s="313"/>
      <c r="B27" s="249"/>
      <c r="C27" s="249"/>
      <c r="D27" s="249"/>
      <c r="E27" s="249"/>
      <c r="F27" s="249"/>
      <c r="G27" s="128"/>
      <c r="H27" s="128"/>
      <c r="I27" s="128"/>
    </row>
    <row r="28" spans="1:9" s="16" customFormat="1" ht="12.75">
      <c r="A28" s="137" t="s">
        <v>71</v>
      </c>
      <c r="B28" s="137">
        <v>130902</v>
      </c>
      <c r="C28" s="137">
        <v>107905</v>
      </c>
      <c r="D28" s="137">
        <v>10465</v>
      </c>
      <c r="E28" s="137">
        <v>3511</v>
      </c>
      <c r="F28" s="137">
        <v>252783</v>
      </c>
      <c r="G28" s="137"/>
      <c r="H28" s="137"/>
      <c r="I28" s="137"/>
    </row>
    <row r="29" spans="1:9" s="180" customFormat="1" ht="14.25">
      <c r="A29" s="137" t="s">
        <v>119</v>
      </c>
      <c r="B29" s="137">
        <v>2106</v>
      </c>
      <c r="C29" s="137">
        <v>1491</v>
      </c>
      <c r="D29" s="137">
        <v>262</v>
      </c>
      <c r="E29" s="137">
        <v>59</v>
      </c>
      <c r="F29" s="137">
        <v>3918</v>
      </c>
      <c r="G29" s="137"/>
      <c r="H29" s="137"/>
      <c r="I29" s="137"/>
    </row>
    <row r="30" spans="1:9" s="180" customFormat="1" ht="14.25">
      <c r="A30" s="247"/>
      <c r="B30" s="234"/>
      <c r="C30" s="234"/>
      <c r="D30" s="234"/>
      <c r="E30" s="234"/>
      <c r="F30" s="234"/>
      <c r="G30" s="137"/>
      <c r="H30" s="137"/>
      <c r="I30" s="137"/>
    </row>
    <row r="31" spans="1:9" s="317" customFormat="1" ht="15">
      <c r="A31" s="248" t="s">
        <v>120</v>
      </c>
      <c r="B31" s="134">
        <v>-97416</v>
      </c>
      <c r="C31" s="134">
        <v>-46367</v>
      </c>
      <c r="D31" s="134">
        <v>-8535</v>
      </c>
      <c r="E31" s="134">
        <v>-453</v>
      </c>
      <c r="F31" s="134">
        <v>-152771</v>
      </c>
      <c r="G31" s="248"/>
      <c r="H31" s="248"/>
      <c r="I31" s="248"/>
    </row>
    <row r="32" spans="1:9" s="180" customFormat="1" ht="14.25">
      <c r="A32" s="137" t="s">
        <v>121</v>
      </c>
      <c r="B32" s="136">
        <v>6595</v>
      </c>
      <c r="C32" s="136">
        <v>0</v>
      </c>
      <c r="D32" s="136">
        <v>0</v>
      </c>
      <c r="E32" s="136">
        <v>0</v>
      </c>
      <c r="F32" s="136">
        <v>6595</v>
      </c>
      <c r="G32" s="135"/>
      <c r="H32" s="135"/>
      <c r="I32" s="137"/>
    </row>
    <row r="33" spans="1:9" s="316" customFormat="1" ht="15">
      <c r="A33" s="248" t="s">
        <v>122</v>
      </c>
      <c r="B33" s="134">
        <v>-90821</v>
      </c>
      <c r="C33" s="134">
        <v>-46367</v>
      </c>
      <c r="D33" s="134">
        <v>-8535</v>
      </c>
      <c r="E33" s="134">
        <v>-453</v>
      </c>
      <c r="F33" s="134">
        <v>-146176</v>
      </c>
      <c r="G33" s="134"/>
      <c r="H33" s="134"/>
      <c r="I33" s="315"/>
    </row>
    <row r="34" spans="1:9" ht="15">
      <c r="A34" s="137" t="s">
        <v>443</v>
      </c>
      <c r="B34" s="136">
        <v>0</v>
      </c>
      <c r="C34" s="136">
        <v>-75660</v>
      </c>
      <c r="D34" s="136">
        <v>0</v>
      </c>
      <c r="E34" s="136">
        <v>0</v>
      </c>
      <c r="F34" s="136">
        <v>-75660</v>
      </c>
      <c r="G34" s="135"/>
      <c r="H34" s="135"/>
      <c r="I34" s="128"/>
    </row>
    <row r="35" spans="1:9" s="316" customFormat="1" ht="15">
      <c r="A35" s="248" t="s">
        <v>508</v>
      </c>
      <c r="B35" s="134">
        <v>-90821</v>
      </c>
      <c r="C35" s="134">
        <v>-122027</v>
      </c>
      <c r="D35" s="134">
        <v>-8535</v>
      </c>
      <c r="E35" s="134">
        <v>-453</v>
      </c>
      <c r="F35" s="134">
        <v>-221836</v>
      </c>
      <c r="G35" s="134"/>
      <c r="H35" s="134"/>
      <c r="I35" s="315"/>
    </row>
    <row r="36" spans="1:9" s="316" customFormat="1" ht="15">
      <c r="A36" s="137" t="s">
        <v>332</v>
      </c>
      <c r="B36" s="136">
        <v>26854</v>
      </c>
      <c r="C36" s="136">
        <v>10706</v>
      </c>
      <c r="D36" s="136">
        <v>2763</v>
      </c>
      <c r="E36" s="136">
        <v>0</v>
      </c>
      <c r="F36" s="136">
        <v>40323</v>
      </c>
      <c r="G36" s="134"/>
      <c r="H36" s="134"/>
      <c r="I36" s="315"/>
    </row>
    <row r="37" spans="1:9" s="316" customFormat="1" ht="15">
      <c r="A37" s="248" t="s">
        <v>348</v>
      </c>
      <c r="B37" s="134">
        <v>-63967</v>
      </c>
      <c r="C37" s="134">
        <v>-111321</v>
      </c>
      <c r="D37" s="134">
        <v>-5772</v>
      </c>
      <c r="E37" s="134">
        <v>-453</v>
      </c>
      <c r="F37" s="134">
        <v>-181513</v>
      </c>
      <c r="G37" s="134"/>
      <c r="H37" s="134"/>
      <c r="I37" s="315"/>
    </row>
    <row r="38" spans="1:9" s="316" customFormat="1" ht="15">
      <c r="A38" s="137" t="s">
        <v>507</v>
      </c>
      <c r="B38" s="136">
        <v>282</v>
      </c>
      <c r="C38" s="136">
        <v>3762</v>
      </c>
      <c r="D38" s="136">
        <v>0</v>
      </c>
      <c r="E38" s="136">
        <v>0</v>
      </c>
      <c r="F38" s="136">
        <v>4044</v>
      </c>
      <c r="G38" s="134"/>
      <c r="H38" s="134"/>
      <c r="I38" s="315"/>
    </row>
    <row r="39" spans="1:9" s="316" customFormat="1" ht="15">
      <c r="A39" s="248" t="s">
        <v>500</v>
      </c>
      <c r="B39" s="314">
        <v>-63685</v>
      </c>
      <c r="C39" s="314">
        <v>-107559</v>
      </c>
      <c r="D39" s="314">
        <v>-5772</v>
      </c>
      <c r="E39" s="314">
        <v>-453</v>
      </c>
      <c r="F39" s="314">
        <v>-177469</v>
      </c>
      <c r="G39" s="134"/>
      <c r="H39" s="134"/>
      <c r="I39" s="315"/>
    </row>
    <row r="40" spans="1:9" ht="15">
      <c r="A40" s="248"/>
      <c r="B40" s="135"/>
      <c r="C40" s="135"/>
      <c r="D40" s="135"/>
      <c r="E40" s="135"/>
      <c r="F40" s="135"/>
      <c r="G40" s="135"/>
      <c r="H40" s="135"/>
      <c r="I40" s="128"/>
    </row>
    <row r="41" spans="1:9" ht="15">
      <c r="A41" s="133" t="s">
        <v>261</v>
      </c>
      <c r="B41" s="135"/>
      <c r="C41" s="135"/>
      <c r="D41" s="135"/>
      <c r="E41" s="135"/>
      <c r="F41" s="135"/>
      <c r="G41" s="135"/>
      <c r="H41" s="135"/>
      <c r="I41" s="128"/>
    </row>
    <row r="42" spans="1:9" ht="15">
      <c r="A42" s="144" t="s">
        <v>43</v>
      </c>
      <c r="B42" s="145">
        <v>0.34139724702468716</v>
      </c>
      <c r="C42" s="145">
        <v>0.13611546821691717</v>
      </c>
      <c r="D42" s="145">
        <v>0.15691818342463332</v>
      </c>
      <c r="E42" s="145">
        <v>0.8645038167938931</v>
      </c>
      <c r="F42" s="145">
        <v>0.22137383763737012</v>
      </c>
      <c r="G42" s="135"/>
      <c r="H42" s="135"/>
      <c r="I42" s="128"/>
    </row>
    <row r="43" spans="1:9" ht="15">
      <c r="A43" s="137" t="s">
        <v>262</v>
      </c>
      <c r="B43" s="145">
        <v>0.5723679114561369</v>
      </c>
      <c r="C43" s="145">
        <v>0.6899474636881374</v>
      </c>
      <c r="D43" s="145">
        <v>0.5434143870314083</v>
      </c>
      <c r="E43" s="145">
        <v>0.8873974645786726</v>
      </c>
      <c r="F43" s="145">
        <v>0.6190011140529826</v>
      </c>
      <c r="G43" s="135"/>
      <c r="H43" s="135"/>
      <c r="I43" s="128"/>
    </row>
    <row r="44" spans="1:9" ht="15">
      <c r="A44" s="137" t="s">
        <v>44</v>
      </c>
      <c r="B44" s="145">
        <v>0.3490072380821234</v>
      </c>
      <c r="C44" s="145">
        <v>0.4594751414317879</v>
      </c>
      <c r="D44" s="145">
        <v>0.4207700101317123</v>
      </c>
      <c r="E44" s="145">
        <v>0.637832463335819</v>
      </c>
      <c r="F44" s="145">
        <v>0.3974613095668697</v>
      </c>
      <c r="G44" s="135"/>
      <c r="H44" s="135"/>
      <c r="I44" s="128"/>
    </row>
    <row r="45" spans="1:9" ht="15">
      <c r="A45" s="137" t="s">
        <v>31</v>
      </c>
      <c r="B45" s="145">
        <v>0.275663135419233</v>
      </c>
      <c r="C45" s="145">
        <v>0.24680713725851813</v>
      </c>
      <c r="D45" s="145">
        <v>0.3189794504733318</v>
      </c>
      <c r="E45" s="145">
        <v>0</v>
      </c>
      <c r="F45" s="145">
        <v>0.26913937872942556</v>
      </c>
      <c r="G45" s="135"/>
      <c r="H45" s="135"/>
      <c r="I45" s="128"/>
    </row>
    <row r="46" spans="1:9" ht="15">
      <c r="A46" s="137" t="s">
        <v>231</v>
      </c>
      <c r="B46" s="135">
        <v>-2880</v>
      </c>
      <c r="C46" s="135">
        <v>-1067</v>
      </c>
      <c r="D46" s="135">
        <v>-143</v>
      </c>
      <c r="E46" s="135">
        <v>0</v>
      </c>
      <c r="F46" s="135">
        <v>-4090</v>
      </c>
      <c r="G46" s="135"/>
      <c r="H46" s="135"/>
      <c r="I46" s="128"/>
    </row>
    <row r="47" spans="1:9" ht="15">
      <c r="A47" s="137"/>
      <c r="B47" s="135"/>
      <c r="C47" s="135"/>
      <c r="D47" s="135"/>
      <c r="E47" s="135"/>
      <c r="F47" s="135"/>
      <c r="G47" s="135"/>
      <c r="H47" s="135"/>
      <c r="I47" s="128"/>
    </row>
  </sheetData>
  <printOptions/>
  <pageMargins left="0.75" right="0.75" top="1" bottom="1" header="0.5" footer="0.5"/>
  <pageSetup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codeName="Sheet13">
    <tabColor indexed="34"/>
    <pageSetUpPr fitToPage="1"/>
  </sheetPr>
  <dimension ref="A1:H47"/>
  <sheetViews>
    <sheetView view="pageBreakPreview" zoomScaleNormal="75" zoomScaleSheetLayoutView="100" workbookViewId="0" topLeftCell="B20">
      <selection activeCell="B16" sqref="B16"/>
    </sheetView>
  </sheetViews>
  <sheetFormatPr defaultColWidth="9.00390625" defaultRowHeight="14.25"/>
  <cols>
    <col min="1" max="1" width="46.375" style="89" customWidth="1"/>
    <col min="2" max="6" width="14.375" style="15" customWidth="1"/>
    <col min="7" max="7" width="3.125" style="15" customWidth="1"/>
    <col min="8" max="8" width="6.25390625" style="15" customWidth="1"/>
    <col min="9" max="16384" width="8.00390625" style="15" customWidth="1"/>
  </cols>
  <sheetData>
    <row r="1" ht="26.25">
      <c r="A1" s="17" t="s">
        <v>369</v>
      </c>
    </row>
    <row r="2" ht="15">
      <c r="A2" s="19"/>
    </row>
    <row r="3" spans="1:6" ht="15">
      <c r="A3" s="127" t="s">
        <v>361</v>
      </c>
      <c r="B3" s="128"/>
      <c r="C3" s="128"/>
      <c r="D3" s="128"/>
      <c r="E3" s="128"/>
      <c r="F3" s="128"/>
    </row>
    <row r="4" spans="1:6" ht="42" customHeight="1" thickBot="1">
      <c r="A4" s="129" t="s">
        <v>108</v>
      </c>
      <c r="B4" s="130" t="s">
        <v>204</v>
      </c>
      <c r="C4" s="130" t="s">
        <v>230</v>
      </c>
      <c r="D4" s="130" t="s">
        <v>260</v>
      </c>
      <c r="E4" s="130" t="s">
        <v>335</v>
      </c>
      <c r="F4" s="131" t="s">
        <v>209</v>
      </c>
    </row>
    <row r="5" spans="1:6" ht="34.5" customHeight="1">
      <c r="A5" s="127"/>
      <c r="B5" s="132"/>
      <c r="C5" s="132"/>
      <c r="D5" s="132"/>
      <c r="E5" s="132"/>
      <c r="F5" s="132"/>
    </row>
    <row r="6" spans="1:8" ht="15">
      <c r="A6" s="54" t="s">
        <v>509</v>
      </c>
      <c r="B6" s="135">
        <v>-224393</v>
      </c>
      <c r="C6" s="135">
        <v>-108920</v>
      </c>
      <c r="D6" s="135">
        <v>-17169</v>
      </c>
      <c r="E6" s="135">
        <v>-17558</v>
      </c>
      <c r="F6" s="135">
        <v>-368040</v>
      </c>
      <c r="G6" s="128"/>
      <c r="H6" s="128"/>
    </row>
    <row r="7" spans="1:8" ht="15">
      <c r="A7" s="54" t="s">
        <v>510</v>
      </c>
      <c r="B7" s="135">
        <v>184146</v>
      </c>
      <c r="C7" s="135">
        <v>81768</v>
      </c>
      <c r="D7" s="135">
        <v>10577</v>
      </c>
      <c r="E7" s="135">
        <v>11905</v>
      </c>
      <c r="F7" s="135">
        <v>288396</v>
      </c>
      <c r="G7" s="128"/>
      <c r="H7" s="128"/>
    </row>
    <row r="8" spans="1:8" ht="15">
      <c r="A8" s="137"/>
      <c r="B8" s="324"/>
      <c r="C8" s="324"/>
      <c r="D8" s="324"/>
      <c r="E8" s="324"/>
      <c r="F8" s="324"/>
      <c r="G8" s="128"/>
      <c r="H8" s="128"/>
    </row>
    <row r="9" spans="1:8" ht="15">
      <c r="A9" s="248" t="s">
        <v>67</v>
      </c>
      <c r="B9" s="134">
        <v>-40247</v>
      </c>
      <c r="C9" s="134">
        <v>-27152</v>
      </c>
      <c r="D9" s="134">
        <v>-6592</v>
      </c>
      <c r="E9" s="134">
        <v>-5653</v>
      </c>
      <c r="F9" s="134">
        <v>-79644</v>
      </c>
      <c r="G9" s="128"/>
      <c r="H9" s="128"/>
    </row>
    <row r="10" spans="1:8" ht="15">
      <c r="A10" s="137"/>
      <c r="B10" s="135"/>
      <c r="C10" s="135"/>
      <c r="D10" s="135"/>
      <c r="E10" s="135"/>
      <c r="F10" s="135"/>
      <c r="G10" s="128"/>
      <c r="H10" s="128"/>
    </row>
    <row r="11" spans="1:8" ht="15">
      <c r="A11" s="137" t="s">
        <v>68</v>
      </c>
      <c r="B11" s="250">
        <v>-66789</v>
      </c>
      <c r="C11" s="250">
        <v>-109380</v>
      </c>
      <c r="D11" s="250">
        <v>-7075</v>
      </c>
      <c r="E11" s="250">
        <v>-7808</v>
      </c>
      <c r="F11" s="250">
        <v>-191052</v>
      </c>
      <c r="G11" s="128"/>
      <c r="H11" s="128"/>
    </row>
    <row r="12" spans="1:8" ht="15">
      <c r="A12" s="137" t="s">
        <v>111</v>
      </c>
      <c r="B12" s="252">
        <v>1932</v>
      </c>
      <c r="C12" s="252">
        <v>7513</v>
      </c>
      <c r="D12" s="252">
        <v>474</v>
      </c>
      <c r="E12" s="252">
        <v>596</v>
      </c>
      <c r="F12" s="252">
        <v>10515</v>
      </c>
      <c r="G12" s="128"/>
      <c r="H12" s="128"/>
    </row>
    <row r="13" spans="1:8" ht="15">
      <c r="A13" s="137" t="s">
        <v>112</v>
      </c>
      <c r="B13" s="252">
        <v>-41182</v>
      </c>
      <c r="C13" s="252">
        <v>-8653</v>
      </c>
      <c r="D13" s="252">
        <v>-47</v>
      </c>
      <c r="E13" s="252">
        <v>-2137</v>
      </c>
      <c r="F13" s="252">
        <v>-52019</v>
      </c>
      <c r="G13" s="128"/>
      <c r="H13" s="128"/>
    </row>
    <row r="14" spans="1:8" ht="15">
      <c r="A14" s="137" t="s">
        <v>404</v>
      </c>
      <c r="B14" s="252">
        <v>-7030</v>
      </c>
      <c r="C14" s="252">
        <v>132</v>
      </c>
      <c r="D14" s="252">
        <v>-118</v>
      </c>
      <c r="E14" s="252">
        <v>-122</v>
      </c>
      <c r="F14" s="252">
        <v>-7138</v>
      </c>
      <c r="G14" s="128"/>
      <c r="H14" s="128"/>
    </row>
    <row r="15" spans="1:8" ht="15">
      <c r="A15" s="137" t="s">
        <v>114</v>
      </c>
      <c r="B15" s="252">
        <v>-134390</v>
      </c>
      <c r="C15" s="252">
        <v>0</v>
      </c>
      <c r="D15" s="252">
        <v>0</v>
      </c>
      <c r="E15" s="252">
        <v>0</v>
      </c>
      <c r="F15" s="252">
        <v>-134390</v>
      </c>
      <c r="G15" s="128"/>
      <c r="H15" s="128"/>
    </row>
    <row r="16" spans="1:8" ht="15">
      <c r="A16" s="137" t="s">
        <v>416</v>
      </c>
      <c r="B16" s="252">
        <v>-118147</v>
      </c>
      <c r="C16" s="252">
        <v>0</v>
      </c>
      <c r="D16" s="252">
        <v>0</v>
      </c>
      <c r="E16" s="252">
        <v>0</v>
      </c>
      <c r="F16" s="252">
        <v>-118147</v>
      </c>
      <c r="G16" s="128"/>
      <c r="H16" s="128"/>
    </row>
    <row r="17" spans="1:8" ht="15">
      <c r="A17" s="137" t="s">
        <v>69</v>
      </c>
      <c r="B17" s="251">
        <v>-3432</v>
      </c>
      <c r="C17" s="251">
        <v>0</v>
      </c>
      <c r="D17" s="251">
        <v>0</v>
      </c>
      <c r="E17" s="251">
        <v>-217</v>
      </c>
      <c r="F17" s="251">
        <v>-3649</v>
      </c>
      <c r="G17" s="128"/>
      <c r="H17" s="128"/>
    </row>
    <row r="18" spans="1:8" ht="15">
      <c r="A18" s="248" t="s">
        <v>70</v>
      </c>
      <c r="B18" s="134">
        <v>-369038</v>
      </c>
      <c r="C18" s="134">
        <v>-110388</v>
      </c>
      <c r="D18" s="134">
        <v>-6766</v>
      </c>
      <c r="E18" s="134">
        <v>-9688</v>
      </c>
      <c r="F18" s="134">
        <v>-495880</v>
      </c>
      <c r="G18" s="128"/>
      <c r="H18" s="128"/>
    </row>
    <row r="19" spans="1:8" ht="15">
      <c r="A19" s="248"/>
      <c r="B19" s="134"/>
      <c r="C19" s="134"/>
      <c r="D19" s="134"/>
      <c r="E19" s="134"/>
      <c r="F19" s="134"/>
      <c r="G19" s="128"/>
      <c r="H19" s="128"/>
    </row>
    <row r="20" spans="1:8" ht="15">
      <c r="A20" s="137" t="s">
        <v>417</v>
      </c>
      <c r="B20" s="135">
        <v>240117</v>
      </c>
      <c r="C20" s="135">
        <v>0</v>
      </c>
      <c r="D20" s="135">
        <v>0</v>
      </c>
      <c r="E20" s="135">
        <v>0</v>
      </c>
      <c r="F20" s="135">
        <v>240117</v>
      </c>
      <c r="G20" s="128"/>
      <c r="H20" s="128"/>
    </row>
    <row r="21" spans="1:8" ht="15">
      <c r="A21" s="137"/>
      <c r="B21" s="136"/>
      <c r="C21" s="136"/>
      <c r="D21" s="136"/>
      <c r="E21" s="136"/>
      <c r="F21" s="136"/>
      <c r="G21" s="128"/>
      <c r="H21" s="128"/>
    </row>
    <row r="22" spans="1:8" ht="15">
      <c r="A22" s="248" t="s">
        <v>347</v>
      </c>
      <c r="B22" s="134">
        <v>-169168</v>
      </c>
      <c r="C22" s="134">
        <v>-137540</v>
      </c>
      <c r="D22" s="134">
        <v>-13358</v>
      </c>
      <c r="E22" s="134">
        <v>-15341</v>
      </c>
      <c r="F22" s="134">
        <v>-335407</v>
      </c>
      <c r="G22" s="128"/>
      <c r="H22" s="128"/>
    </row>
    <row r="23" spans="1:8" ht="15">
      <c r="A23" s="137"/>
      <c r="B23" s="249"/>
      <c r="C23" s="249"/>
      <c r="D23" s="249"/>
      <c r="E23" s="249"/>
      <c r="F23" s="249"/>
      <c r="G23" s="128"/>
      <c r="H23" s="128"/>
    </row>
    <row r="24" spans="1:8" ht="15">
      <c r="A24" s="137" t="s">
        <v>116</v>
      </c>
      <c r="B24" s="135">
        <v>7898</v>
      </c>
      <c r="C24" s="135">
        <v>74</v>
      </c>
      <c r="D24" s="135">
        <v>144</v>
      </c>
      <c r="E24" s="135">
        <v>358</v>
      </c>
      <c r="F24" s="135">
        <v>8474</v>
      </c>
      <c r="G24" s="128"/>
      <c r="H24" s="128"/>
    </row>
    <row r="25" spans="1:8" ht="15">
      <c r="A25" s="247"/>
      <c r="B25" s="136"/>
      <c r="C25" s="136"/>
      <c r="D25" s="136"/>
      <c r="E25" s="136"/>
      <c r="F25" s="136"/>
      <c r="G25" s="128"/>
      <c r="H25" s="128"/>
    </row>
    <row r="26" spans="1:8" ht="15">
      <c r="A26" s="248" t="s">
        <v>117</v>
      </c>
      <c r="B26" s="249">
        <v>-161270</v>
      </c>
      <c r="C26" s="249">
        <v>-137466</v>
      </c>
      <c r="D26" s="249">
        <v>-13214</v>
      </c>
      <c r="E26" s="249">
        <v>-14983</v>
      </c>
      <c r="F26" s="249">
        <v>-326933</v>
      </c>
      <c r="G26" s="128"/>
      <c r="H26" s="128"/>
    </row>
    <row r="27" spans="1:8" ht="15">
      <c r="A27" s="247"/>
      <c r="B27" s="249"/>
      <c r="C27" s="249"/>
      <c r="D27" s="249"/>
      <c r="E27" s="249"/>
      <c r="F27" s="249"/>
      <c r="G27" s="128"/>
      <c r="H27" s="128"/>
    </row>
    <row r="28" spans="1:8" s="16" customFormat="1" ht="12.75">
      <c r="A28" s="254" t="s">
        <v>71</v>
      </c>
      <c r="B28" s="137">
        <v>97388</v>
      </c>
      <c r="C28" s="137">
        <v>109315</v>
      </c>
      <c r="D28" s="137">
        <v>7917</v>
      </c>
      <c r="E28" s="137">
        <v>11059</v>
      </c>
      <c r="F28" s="137">
        <v>225679</v>
      </c>
      <c r="G28" s="137"/>
      <c r="H28" s="137"/>
    </row>
    <row r="29" spans="1:8" s="180" customFormat="1" ht="14.25">
      <c r="A29" s="137" t="s">
        <v>119</v>
      </c>
      <c r="B29" s="137">
        <v>2245</v>
      </c>
      <c r="C29" s="137">
        <v>1709</v>
      </c>
      <c r="D29" s="137">
        <v>217</v>
      </c>
      <c r="E29" s="137">
        <v>502</v>
      </c>
      <c r="F29" s="137">
        <v>4673</v>
      </c>
      <c r="G29" s="137"/>
      <c r="H29" s="137"/>
    </row>
    <row r="30" spans="1:8" s="180" customFormat="1" ht="14.25">
      <c r="A30" s="247"/>
      <c r="B30" s="234"/>
      <c r="C30" s="234"/>
      <c r="D30" s="234"/>
      <c r="E30" s="234"/>
      <c r="F30" s="234"/>
      <c r="G30" s="137"/>
      <c r="H30" s="137"/>
    </row>
    <row r="31" spans="1:8" s="180" customFormat="1" ht="14.25">
      <c r="A31" s="248" t="s">
        <v>120</v>
      </c>
      <c r="B31" s="249">
        <v>-61637</v>
      </c>
      <c r="C31" s="249">
        <v>-26442</v>
      </c>
      <c r="D31" s="249">
        <v>-5080</v>
      </c>
      <c r="E31" s="249">
        <v>-3422</v>
      </c>
      <c r="F31" s="249">
        <v>-96581</v>
      </c>
      <c r="G31" s="137"/>
      <c r="H31" s="137"/>
    </row>
    <row r="32" spans="1:8" s="180" customFormat="1" ht="14.25">
      <c r="A32" s="137" t="s">
        <v>121</v>
      </c>
      <c r="B32" s="136">
        <v>715</v>
      </c>
      <c r="C32" s="136">
        <v>-5023</v>
      </c>
      <c r="D32" s="136">
        <v>0</v>
      </c>
      <c r="E32" s="136">
        <v>0</v>
      </c>
      <c r="F32" s="136">
        <v>-4308</v>
      </c>
      <c r="G32" s="135"/>
      <c r="H32" s="135"/>
    </row>
    <row r="33" spans="1:8" ht="15">
      <c r="A33" s="248" t="s">
        <v>122</v>
      </c>
      <c r="B33" s="134">
        <v>-60922</v>
      </c>
      <c r="C33" s="134">
        <v>-31465</v>
      </c>
      <c r="D33" s="134">
        <v>-5080</v>
      </c>
      <c r="E33" s="134">
        <v>-3422</v>
      </c>
      <c r="F33" s="134">
        <v>-100889</v>
      </c>
      <c r="G33" s="135"/>
      <c r="H33" s="135"/>
    </row>
    <row r="34" spans="1:8" s="307" customFormat="1" ht="15">
      <c r="A34" s="137" t="s">
        <v>442</v>
      </c>
      <c r="B34" s="136">
        <v>7356</v>
      </c>
      <c r="C34" s="136">
        <v>804</v>
      </c>
      <c r="D34" s="136">
        <v>0</v>
      </c>
      <c r="E34" s="136">
        <v>8332</v>
      </c>
      <c r="F34" s="136">
        <v>16492</v>
      </c>
      <c r="G34" s="135"/>
      <c r="H34" s="135"/>
    </row>
    <row r="35" spans="1:8" ht="15">
      <c r="A35" s="248" t="s">
        <v>508</v>
      </c>
      <c r="B35" s="134">
        <v>-53566</v>
      </c>
      <c r="C35" s="134">
        <v>-30661</v>
      </c>
      <c r="D35" s="134">
        <v>-5080</v>
      </c>
      <c r="E35" s="134">
        <v>4910</v>
      </c>
      <c r="F35" s="134">
        <v>-84397</v>
      </c>
      <c r="G35" s="135"/>
      <c r="H35" s="135"/>
    </row>
    <row r="36" spans="1:8" ht="15">
      <c r="A36" s="137" t="s">
        <v>332</v>
      </c>
      <c r="B36" s="136">
        <v>15310</v>
      </c>
      <c r="C36" s="136">
        <v>6956</v>
      </c>
      <c r="D36" s="136">
        <v>1467</v>
      </c>
      <c r="E36" s="136">
        <v>-2071</v>
      </c>
      <c r="F36" s="136">
        <v>21662</v>
      </c>
      <c r="G36" s="135"/>
      <c r="H36" s="135"/>
    </row>
    <row r="37" spans="1:8" ht="15">
      <c r="A37" s="248" t="s">
        <v>348</v>
      </c>
      <c r="B37" s="134">
        <v>-38256</v>
      </c>
      <c r="C37" s="134">
        <v>-23705</v>
      </c>
      <c r="D37" s="134">
        <v>-3613</v>
      </c>
      <c r="E37" s="134">
        <v>2839</v>
      </c>
      <c r="F37" s="134">
        <v>-62735</v>
      </c>
      <c r="G37" s="135"/>
      <c r="H37" s="135"/>
    </row>
    <row r="38" spans="1:8" ht="15">
      <c r="A38" s="137" t="s">
        <v>507</v>
      </c>
      <c r="B38" s="136">
        <v>633</v>
      </c>
      <c r="C38" s="136">
        <v>202</v>
      </c>
      <c r="D38" s="136">
        <v>0</v>
      </c>
      <c r="E38" s="136">
        <v>457</v>
      </c>
      <c r="F38" s="136">
        <v>1292</v>
      </c>
      <c r="G38" s="135"/>
      <c r="H38" s="135"/>
    </row>
    <row r="39" spans="1:8" ht="15">
      <c r="A39" s="248" t="s">
        <v>500</v>
      </c>
      <c r="B39" s="314">
        <v>-37623</v>
      </c>
      <c r="C39" s="314">
        <v>-23503</v>
      </c>
      <c r="D39" s="314">
        <v>-3613</v>
      </c>
      <c r="E39" s="314">
        <v>3296</v>
      </c>
      <c r="F39" s="314">
        <v>-61443</v>
      </c>
      <c r="G39" s="135"/>
      <c r="H39" s="135"/>
    </row>
    <row r="40" spans="1:8" ht="15">
      <c r="A40" s="248"/>
      <c r="B40" s="135"/>
      <c r="C40" s="135"/>
      <c r="D40" s="135"/>
      <c r="E40" s="135"/>
      <c r="F40" s="135"/>
      <c r="G40" s="135"/>
      <c r="H40" s="135"/>
    </row>
    <row r="41" spans="1:8" ht="15">
      <c r="A41" s="133" t="s">
        <v>261</v>
      </c>
      <c r="B41" s="135"/>
      <c r="C41" s="135"/>
      <c r="D41" s="135"/>
      <c r="E41" s="135"/>
      <c r="F41" s="135"/>
      <c r="G41" s="135"/>
      <c r="H41" s="135"/>
    </row>
    <row r="42" spans="1:8" ht="15">
      <c r="A42" s="144" t="s">
        <v>43</v>
      </c>
      <c r="B42" s="145">
        <v>0.27077737105275623</v>
      </c>
      <c r="C42" s="145">
        <v>0.11250875145857643</v>
      </c>
      <c r="D42" s="145">
        <v>0.13113623577663647</v>
      </c>
      <c r="E42" s="145">
        <v>0.3087486971982098</v>
      </c>
      <c r="F42" s="145">
        <v>0.18716697584804526</v>
      </c>
      <c r="G42" s="145"/>
      <c r="H42" s="135"/>
    </row>
    <row r="43" spans="1:8" ht="15">
      <c r="A43" s="137" t="s">
        <v>262</v>
      </c>
      <c r="B43" s="145">
        <v>0.588958904757401</v>
      </c>
      <c r="C43" s="145">
        <v>0.8072124472880616</v>
      </c>
      <c r="D43" s="145">
        <v>0.6089234915406498</v>
      </c>
      <c r="E43" s="145">
        <v>0.7536014601394955</v>
      </c>
      <c r="F43" s="145">
        <v>0.6867835197237983</v>
      </c>
      <c r="G43" s="135"/>
      <c r="H43" s="135"/>
    </row>
    <row r="44" spans="1:8" ht="15">
      <c r="A44" s="137" t="s">
        <v>44</v>
      </c>
      <c r="B44" s="145">
        <v>0.3492268041237113</v>
      </c>
      <c r="C44" s="145">
        <v>0.5449614657554166</v>
      </c>
      <c r="D44" s="145">
        <v>0.4737236113190597</v>
      </c>
      <c r="E44" s="145">
        <v>0.4611172674532299</v>
      </c>
      <c r="F44" s="145">
        <v>0.43956745088802557</v>
      </c>
      <c r="G44" s="135"/>
      <c r="H44" s="135"/>
    </row>
    <row r="45" spans="1:8" ht="15">
      <c r="A45" s="137" t="s">
        <v>31</v>
      </c>
      <c r="B45" s="145">
        <v>0.2803669859175564</v>
      </c>
      <c r="C45" s="145">
        <v>0.26175961466094677</v>
      </c>
      <c r="D45" s="145">
        <v>0.29564691656590086</v>
      </c>
      <c r="E45" s="145">
        <v>-0.6275757575757576</v>
      </c>
      <c r="F45" s="145">
        <v>0.24218776203839318</v>
      </c>
      <c r="G45" s="135"/>
      <c r="H45" s="135"/>
    </row>
    <row r="46" spans="1:8" ht="15">
      <c r="A46" s="137" t="s">
        <v>231</v>
      </c>
      <c r="B46" s="135">
        <v>-2669</v>
      </c>
      <c r="C46" s="135">
        <v>-1350</v>
      </c>
      <c r="D46" s="135">
        <v>-126</v>
      </c>
      <c r="E46" s="135">
        <v>-275</v>
      </c>
      <c r="F46" s="135">
        <v>-4420</v>
      </c>
      <c r="G46" s="135"/>
      <c r="H46" s="135"/>
    </row>
    <row r="47" spans="1:8" ht="15">
      <c r="A47" s="137"/>
      <c r="B47" s="135"/>
      <c r="C47" s="135"/>
      <c r="D47" s="135"/>
      <c r="E47" s="135"/>
      <c r="F47" s="135"/>
      <c r="G47" s="135"/>
      <c r="H47" s="135"/>
    </row>
  </sheetData>
  <printOptions/>
  <pageMargins left="0.75" right="0.75" top="1" bottom="1" header="0.5" footer="0.5"/>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codeName="Sheet14">
    <tabColor indexed="34"/>
    <pageSetUpPr fitToPage="1"/>
  </sheetPr>
  <dimension ref="A1:H44"/>
  <sheetViews>
    <sheetView zoomScaleSheetLayoutView="100" workbookViewId="0" topLeftCell="A1">
      <pane xSplit="1" ySplit="4" topLeftCell="E5" activePane="bottomRight" state="frozen"/>
      <selection pane="topLeft" activeCell="A39" sqref="A39"/>
      <selection pane="topRight" activeCell="A39" sqref="A39"/>
      <selection pane="bottomLeft" activeCell="A39" sqref="A39"/>
      <selection pane="bottomRight" activeCell="F15" sqref="F15"/>
    </sheetView>
  </sheetViews>
  <sheetFormatPr defaultColWidth="9.00390625" defaultRowHeight="14.25"/>
  <cols>
    <col min="1" max="1" width="49.00390625" style="99" bestFit="1" customWidth="1"/>
    <col min="2" max="7" width="13.875" style="153" customWidth="1"/>
    <col min="8" max="8" width="13.875" style="154" customWidth="1"/>
    <col min="9" max="9" width="8.875" style="153" bestFit="1" customWidth="1"/>
    <col min="10" max="10" width="6.375" style="153" customWidth="1"/>
    <col min="11" max="16384" width="8.00390625" style="153" customWidth="1"/>
  </cols>
  <sheetData>
    <row r="1" ht="12.75">
      <c r="A1" s="17" t="s">
        <v>370</v>
      </c>
    </row>
    <row r="2" ht="12.75">
      <c r="A2" s="18"/>
    </row>
    <row r="3" spans="1:8" ht="12" customHeight="1">
      <c r="A3" s="127" t="s">
        <v>360</v>
      </c>
      <c r="B3" s="155"/>
      <c r="C3" s="155"/>
      <c r="D3" s="155"/>
      <c r="E3" s="155"/>
      <c r="F3" s="155"/>
      <c r="G3" s="155"/>
      <c r="H3" s="156"/>
    </row>
    <row r="4" spans="1:8" ht="54" customHeight="1" thickBot="1">
      <c r="A4" s="139" t="s">
        <v>194</v>
      </c>
      <c r="B4" s="140" t="s">
        <v>273</v>
      </c>
      <c r="C4" s="140" t="s">
        <v>274</v>
      </c>
      <c r="D4" s="140" t="s">
        <v>240</v>
      </c>
      <c r="E4" s="140" t="s">
        <v>241</v>
      </c>
      <c r="F4" s="140" t="s">
        <v>320</v>
      </c>
      <c r="G4" s="140" t="s">
        <v>242</v>
      </c>
      <c r="H4" s="140" t="s">
        <v>209</v>
      </c>
    </row>
    <row r="5" spans="1:8" ht="12.75">
      <c r="A5" s="141" t="s">
        <v>211</v>
      </c>
      <c r="B5" s="155"/>
      <c r="C5" s="142"/>
      <c r="D5" s="142"/>
      <c r="E5" s="142"/>
      <c r="F5" s="142"/>
      <c r="G5" s="142"/>
      <c r="H5" s="142"/>
    </row>
    <row r="6" spans="1:8" ht="12.75">
      <c r="A6" s="248" t="s">
        <v>67</v>
      </c>
      <c r="B6" s="108">
        <v>-74496</v>
      </c>
      <c r="C6" s="108">
        <v>-33124</v>
      </c>
      <c r="D6" s="108">
        <v>-1284</v>
      </c>
      <c r="E6" s="108">
        <v>-1515</v>
      </c>
      <c r="F6" s="108">
        <v>395</v>
      </c>
      <c r="G6" s="108">
        <v>-4922</v>
      </c>
      <c r="H6" s="108">
        <v>-114946</v>
      </c>
    </row>
    <row r="7" spans="1:8" ht="12.75">
      <c r="A7" s="137"/>
      <c r="B7" s="90"/>
      <c r="C7" s="90"/>
      <c r="D7" s="90"/>
      <c r="E7" s="90"/>
      <c r="F7" s="90"/>
      <c r="G7" s="90"/>
      <c r="H7" s="90"/>
    </row>
    <row r="8" spans="1:8" ht="12.75">
      <c r="A8" s="137" t="s">
        <v>68</v>
      </c>
      <c r="B8" s="250">
        <v>-50017</v>
      </c>
      <c r="C8" s="250">
        <v>-28002</v>
      </c>
      <c r="D8" s="250">
        <v>-37760</v>
      </c>
      <c r="E8" s="250">
        <v>-78747</v>
      </c>
      <c r="F8" s="250">
        <v>-9010</v>
      </c>
      <c r="G8" s="250">
        <v>-5321</v>
      </c>
      <c r="H8" s="250">
        <v>-208857</v>
      </c>
    </row>
    <row r="9" spans="1:8" ht="12.75">
      <c r="A9" s="137" t="s">
        <v>111</v>
      </c>
      <c r="B9" s="252">
        <v>4418</v>
      </c>
      <c r="C9" s="252">
        <v>2956</v>
      </c>
      <c r="D9" s="252">
        <v>1706</v>
      </c>
      <c r="E9" s="252">
        <v>9552</v>
      </c>
      <c r="F9" s="252">
        <v>0</v>
      </c>
      <c r="G9" s="252">
        <v>270</v>
      </c>
      <c r="H9" s="252">
        <v>18902</v>
      </c>
    </row>
    <row r="10" spans="1:8" ht="12.75">
      <c r="A10" s="137" t="s">
        <v>112</v>
      </c>
      <c r="B10" s="252">
        <v>-3428</v>
      </c>
      <c r="C10" s="252">
        <v>-17125</v>
      </c>
      <c r="D10" s="252">
        <v>-40694</v>
      </c>
      <c r="E10" s="252">
        <v>-15</v>
      </c>
      <c r="F10" s="252">
        <v>-8889</v>
      </c>
      <c r="G10" s="252">
        <v>-23441</v>
      </c>
      <c r="H10" s="252">
        <v>-93592</v>
      </c>
    </row>
    <row r="11" spans="1:8" ht="12.75">
      <c r="A11" s="54" t="s">
        <v>404</v>
      </c>
      <c r="B11" s="252">
        <v>-2889</v>
      </c>
      <c r="C11" s="252">
        <v>75</v>
      </c>
      <c r="D11" s="252">
        <v>0</v>
      </c>
      <c r="E11" s="252">
        <v>0</v>
      </c>
      <c r="F11" s="252">
        <v>0</v>
      </c>
      <c r="G11" s="252">
        <v>-135</v>
      </c>
      <c r="H11" s="252">
        <v>-2949</v>
      </c>
    </row>
    <row r="12" spans="1:8" ht="12.75">
      <c r="A12" s="137" t="s">
        <v>114</v>
      </c>
      <c r="B12" s="252">
        <v>0</v>
      </c>
      <c r="C12" s="252">
        <v>0</v>
      </c>
      <c r="D12" s="252">
        <v>0</v>
      </c>
      <c r="E12" s="252">
        <v>0</v>
      </c>
      <c r="F12" s="252">
        <v>0</v>
      </c>
      <c r="G12" s="252">
        <v>-76387</v>
      </c>
      <c r="H12" s="252">
        <v>-76387</v>
      </c>
    </row>
    <row r="13" spans="1:8" ht="12.75">
      <c r="A13" s="137" t="s">
        <v>416</v>
      </c>
      <c r="B13" s="252">
        <v>0</v>
      </c>
      <c r="C13" s="252">
        <v>111</v>
      </c>
      <c r="D13" s="252">
        <v>0</v>
      </c>
      <c r="E13" s="252">
        <v>0</v>
      </c>
      <c r="F13" s="252">
        <v>0</v>
      </c>
      <c r="G13" s="252">
        <v>-72597</v>
      </c>
      <c r="H13" s="252">
        <v>-72486</v>
      </c>
    </row>
    <row r="14" spans="1:8" ht="12.75">
      <c r="A14" s="137" t="s">
        <v>69</v>
      </c>
      <c r="B14" s="251">
        <v>0</v>
      </c>
      <c r="C14" s="251">
        <v>0</v>
      </c>
      <c r="D14" s="251">
        <v>0</v>
      </c>
      <c r="E14" s="251">
        <v>0</v>
      </c>
      <c r="F14" s="251">
        <v>0</v>
      </c>
      <c r="G14" s="251">
        <v>-3851</v>
      </c>
      <c r="H14" s="251">
        <v>-3851</v>
      </c>
    </row>
    <row r="15" spans="1:8" ht="12.75">
      <c r="A15" s="248" t="s">
        <v>70</v>
      </c>
      <c r="B15" s="108">
        <v>-51916</v>
      </c>
      <c r="C15" s="108">
        <v>-41985</v>
      </c>
      <c r="D15" s="108">
        <v>-76748</v>
      </c>
      <c r="E15" s="108">
        <v>-69210</v>
      </c>
      <c r="F15" s="108">
        <v>-17899</v>
      </c>
      <c r="G15" s="108">
        <v>-181462</v>
      </c>
      <c r="H15" s="108">
        <v>-439220</v>
      </c>
    </row>
    <row r="16" spans="1:8" ht="12.75">
      <c r="A16" s="248"/>
      <c r="B16" s="108"/>
      <c r="C16" s="108"/>
      <c r="D16" s="108"/>
      <c r="E16" s="108"/>
      <c r="F16" s="108"/>
      <c r="G16" s="108"/>
      <c r="H16" s="108"/>
    </row>
    <row r="17" spans="1:8" ht="12.75">
      <c r="A17" s="137" t="s">
        <v>417</v>
      </c>
      <c r="B17" s="108">
        <v>0</v>
      </c>
      <c r="C17" s="108">
        <v>0</v>
      </c>
      <c r="D17" s="108">
        <v>0</v>
      </c>
      <c r="E17" s="108">
        <v>0</v>
      </c>
      <c r="F17" s="108">
        <v>0</v>
      </c>
      <c r="G17" s="108">
        <v>139464</v>
      </c>
      <c r="H17" s="108">
        <v>139464</v>
      </c>
    </row>
    <row r="18" spans="1:8" ht="12.75">
      <c r="A18" s="137"/>
      <c r="B18" s="143"/>
      <c r="C18" s="143"/>
      <c r="D18" s="143"/>
      <c r="E18" s="143"/>
      <c r="F18" s="143"/>
      <c r="G18" s="143"/>
      <c r="H18" s="143"/>
    </row>
    <row r="19" spans="1:8" ht="12.75">
      <c r="A19" s="248" t="s">
        <v>347</v>
      </c>
      <c r="B19" s="156">
        <v>-126412</v>
      </c>
      <c r="C19" s="156">
        <v>-75109</v>
      </c>
      <c r="D19" s="156">
        <v>-78032</v>
      </c>
      <c r="E19" s="156">
        <v>-70725</v>
      </c>
      <c r="F19" s="156">
        <v>-17504</v>
      </c>
      <c r="G19" s="156">
        <v>-46920</v>
      </c>
      <c r="H19" s="156">
        <v>-414702</v>
      </c>
    </row>
    <row r="20" spans="1:8" ht="12.75">
      <c r="A20" s="137"/>
      <c r="B20" s="108"/>
      <c r="C20" s="108"/>
      <c r="D20" s="108"/>
      <c r="E20" s="108"/>
      <c r="F20" s="108"/>
      <c r="G20" s="108"/>
      <c r="H20" s="108"/>
    </row>
    <row r="21" spans="1:8" ht="12.75">
      <c r="A21" s="137" t="s">
        <v>116</v>
      </c>
      <c r="B21" s="135">
        <v>1712</v>
      </c>
      <c r="C21" s="135">
        <v>2902</v>
      </c>
      <c r="D21" s="135">
        <v>560</v>
      </c>
      <c r="E21" s="135">
        <v>0</v>
      </c>
      <c r="F21" s="135">
        <v>0</v>
      </c>
      <c r="G21" s="135">
        <v>56</v>
      </c>
      <c r="H21" s="135">
        <v>5230</v>
      </c>
    </row>
    <row r="22" spans="1:8" ht="12.75">
      <c r="A22" s="247"/>
      <c r="B22" s="143"/>
      <c r="C22" s="143"/>
      <c r="D22" s="143"/>
      <c r="E22" s="143"/>
      <c r="F22" s="143"/>
      <c r="G22" s="143"/>
      <c r="H22" s="143"/>
    </row>
    <row r="23" spans="1:8" ht="12.75">
      <c r="A23" s="248" t="s">
        <v>117</v>
      </c>
      <c r="B23" s="108">
        <v>-124700</v>
      </c>
      <c r="C23" s="108">
        <v>-72207</v>
      </c>
      <c r="D23" s="108">
        <v>-77472</v>
      </c>
      <c r="E23" s="108">
        <v>-70725</v>
      </c>
      <c r="F23" s="108">
        <v>-17504</v>
      </c>
      <c r="G23" s="108">
        <v>-46864</v>
      </c>
      <c r="H23" s="108">
        <v>-409472</v>
      </c>
    </row>
    <row r="24" spans="1:8" ht="12.75">
      <c r="A24" s="313"/>
      <c r="B24" s="90"/>
      <c r="C24" s="90"/>
      <c r="D24" s="90"/>
      <c r="E24" s="90"/>
      <c r="F24" s="90"/>
      <c r="G24" s="90"/>
      <c r="H24" s="90"/>
    </row>
    <row r="25" spans="1:8" ht="12.75">
      <c r="A25" s="137" t="s">
        <v>71</v>
      </c>
      <c r="B25" s="155">
        <v>73304</v>
      </c>
      <c r="C25" s="155">
        <v>43181</v>
      </c>
      <c r="D25" s="155">
        <v>35266</v>
      </c>
      <c r="E25" s="155">
        <v>48467</v>
      </c>
      <c r="F25" s="155">
        <v>10248</v>
      </c>
      <c r="G25" s="155">
        <v>42317</v>
      </c>
      <c r="H25" s="155">
        <v>252783</v>
      </c>
    </row>
    <row r="26" spans="1:8" ht="12.75">
      <c r="A26" s="137" t="s">
        <v>119</v>
      </c>
      <c r="B26" s="155">
        <v>1340</v>
      </c>
      <c r="C26" s="155">
        <v>365</v>
      </c>
      <c r="D26" s="155">
        <v>117</v>
      </c>
      <c r="E26" s="155">
        <v>449</v>
      </c>
      <c r="F26" s="155">
        <v>51</v>
      </c>
      <c r="G26" s="155">
        <v>1596</v>
      </c>
      <c r="H26" s="155">
        <v>3918</v>
      </c>
    </row>
    <row r="27" spans="1:8" ht="12.75">
      <c r="A27" s="247"/>
      <c r="B27" s="255"/>
      <c r="C27" s="255"/>
      <c r="D27" s="255"/>
      <c r="E27" s="255"/>
      <c r="F27" s="255"/>
      <c r="G27" s="255"/>
      <c r="H27" s="256"/>
    </row>
    <row r="28" spans="1:8" ht="12.75">
      <c r="A28" s="248" t="s">
        <v>120</v>
      </c>
      <c r="B28" s="156">
        <v>-50056</v>
      </c>
      <c r="C28" s="156">
        <v>-28661</v>
      </c>
      <c r="D28" s="156">
        <v>-42089</v>
      </c>
      <c r="E28" s="156">
        <v>-21809</v>
      </c>
      <c r="F28" s="156">
        <v>-7205</v>
      </c>
      <c r="G28" s="156">
        <v>-2951</v>
      </c>
      <c r="H28" s="156">
        <v>-152771</v>
      </c>
    </row>
    <row r="29" spans="1:8" ht="12.75">
      <c r="A29" s="137" t="s">
        <v>121</v>
      </c>
      <c r="B29" s="255">
        <v>0</v>
      </c>
      <c r="C29" s="255">
        <v>0</v>
      </c>
      <c r="D29" s="255">
        <v>0</v>
      </c>
      <c r="E29" s="255">
        <v>0</v>
      </c>
      <c r="F29" s="255">
        <v>6595</v>
      </c>
      <c r="G29" s="255">
        <v>0</v>
      </c>
      <c r="H29" s="255">
        <v>6595</v>
      </c>
    </row>
    <row r="30" spans="1:8" ht="12.75">
      <c r="A30" s="248" t="s">
        <v>122</v>
      </c>
      <c r="B30" s="134">
        <v>-50056</v>
      </c>
      <c r="C30" s="134">
        <v>-28661</v>
      </c>
      <c r="D30" s="134">
        <v>-42089</v>
      </c>
      <c r="E30" s="134">
        <v>-21809</v>
      </c>
      <c r="F30" s="134">
        <v>-610</v>
      </c>
      <c r="G30" s="134">
        <v>-2951</v>
      </c>
      <c r="H30" s="156">
        <v>-146176</v>
      </c>
    </row>
    <row r="31" spans="1:8" ht="24.75" customHeight="1">
      <c r="A31" s="137" t="s">
        <v>443</v>
      </c>
      <c r="B31" s="135">
        <v>3307</v>
      </c>
      <c r="C31" s="135">
        <v>0</v>
      </c>
      <c r="D31" s="135">
        <v>0</v>
      </c>
      <c r="E31" s="135">
        <v>0</v>
      </c>
      <c r="F31" s="135">
        <v>0</v>
      </c>
      <c r="G31" s="135">
        <v>-78967</v>
      </c>
      <c r="H31" s="156">
        <v>-75660</v>
      </c>
    </row>
    <row r="32" spans="1:8" ht="12.75">
      <c r="A32" s="248" t="s">
        <v>508</v>
      </c>
      <c r="B32" s="314">
        <v>-46749</v>
      </c>
      <c r="C32" s="314">
        <v>-28661</v>
      </c>
      <c r="D32" s="314">
        <v>-42089</v>
      </c>
      <c r="E32" s="314">
        <v>-21809</v>
      </c>
      <c r="F32" s="314">
        <v>-610</v>
      </c>
      <c r="G32" s="314">
        <v>-81918</v>
      </c>
      <c r="H32" s="314">
        <v>-221836</v>
      </c>
    </row>
    <row r="33" spans="1:8" ht="12.75">
      <c r="A33" s="248"/>
      <c r="B33" s="135"/>
      <c r="C33" s="135"/>
      <c r="D33" s="135"/>
      <c r="E33" s="135"/>
      <c r="F33" s="135"/>
      <c r="G33" s="135"/>
      <c r="H33" s="156"/>
    </row>
    <row r="34" spans="1:8" ht="12.75">
      <c r="A34" s="133" t="s">
        <v>261</v>
      </c>
      <c r="B34" s="135"/>
      <c r="C34" s="135"/>
      <c r="D34" s="135"/>
      <c r="E34" s="135"/>
      <c r="F34" s="135"/>
      <c r="G34" s="135"/>
      <c r="H34" s="156"/>
    </row>
    <row r="35" spans="1:8" ht="12.75">
      <c r="A35" s="144" t="s">
        <v>340</v>
      </c>
      <c r="B35" s="145">
        <v>0.284257240511914</v>
      </c>
      <c r="C35" s="145">
        <v>0.26773412422803294</v>
      </c>
      <c r="D35" s="145">
        <v>1.7201005851801368</v>
      </c>
      <c r="E35" s="145">
        <v>0.24068628473308445</v>
      </c>
      <c r="F35" s="145">
        <v>0.7388305073818581</v>
      </c>
      <c r="G35" s="145">
        <v>-0.10308732947889507</v>
      </c>
      <c r="H35" s="145">
        <v>0.3169902055053573</v>
      </c>
    </row>
    <row r="36" spans="1:8" ht="12.75">
      <c r="A36" s="137" t="s">
        <v>262</v>
      </c>
      <c r="B36" s="145">
        <v>0.5904819162737714</v>
      </c>
      <c r="C36" s="145">
        <v>0.5797707332010811</v>
      </c>
      <c r="D36" s="145">
        <v>0.4534421775681772</v>
      </c>
      <c r="E36" s="145">
        <v>0.6916366207140332</v>
      </c>
      <c r="F36" s="145">
        <v>0.5883797989031079</v>
      </c>
      <c r="G36" s="145">
        <v>0.9359121909633419</v>
      </c>
      <c r="H36" s="145">
        <v>0.6190011140529826</v>
      </c>
    </row>
    <row r="37" spans="1:8" ht="12.75">
      <c r="A37" s="137" t="s">
        <v>44</v>
      </c>
      <c r="B37" s="145">
        <v>0.36422966174097393</v>
      </c>
      <c r="C37" s="145">
        <v>0.3433809530149516</v>
      </c>
      <c r="D37" s="145">
        <v>0.32437974164445355</v>
      </c>
      <c r="E37" s="145">
        <v>0.40671615411806294</v>
      </c>
      <c r="F37" s="145">
        <v>0.43070155393053017</v>
      </c>
      <c r="G37" s="145">
        <v>0.6687553282182438</v>
      </c>
      <c r="H37" s="145">
        <v>0.3974613095668697</v>
      </c>
    </row>
    <row r="38" spans="1:8" ht="12.75">
      <c r="A38" s="144" t="s">
        <v>288</v>
      </c>
      <c r="B38" s="155">
        <v>-5774</v>
      </c>
      <c r="C38" s="155">
        <v>-8023</v>
      </c>
      <c r="D38" s="155">
        <v>-573</v>
      </c>
      <c r="E38" s="155">
        <v>-215</v>
      </c>
      <c r="F38" s="155">
        <v>-67</v>
      </c>
      <c r="G38" s="155">
        <v>-5508</v>
      </c>
      <c r="H38" s="90">
        <v>-20160</v>
      </c>
    </row>
    <row r="39" spans="1:8" ht="12.75">
      <c r="A39" s="137" t="s">
        <v>231</v>
      </c>
      <c r="B39" s="138">
        <v>1595</v>
      </c>
      <c r="C39" s="138">
        <v>491</v>
      </c>
      <c r="D39" s="138">
        <v>258</v>
      </c>
      <c r="E39" s="138">
        <v>738</v>
      </c>
      <c r="F39" s="138">
        <v>229</v>
      </c>
      <c r="G39" s="138">
        <v>779</v>
      </c>
      <c r="H39" s="138">
        <v>4090</v>
      </c>
    </row>
    <row r="41" spans="1:8" ht="12.75">
      <c r="A41" s="144"/>
      <c r="B41" s="155"/>
      <c r="C41" s="155"/>
      <c r="D41" s="155"/>
      <c r="E41" s="155"/>
      <c r="F41" s="155"/>
      <c r="G41" s="155"/>
      <c r="H41" s="156"/>
    </row>
    <row r="42" spans="1:8" ht="36.75" customHeight="1">
      <c r="A42" s="391" t="s">
        <v>341</v>
      </c>
      <c r="B42" s="392"/>
      <c r="C42" s="392"/>
      <c r="D42" s="392"/>
      <c r="E42" s="392"/>
      <c r="F42" s="392"/>
      <c r="G42" s="392"/>
      <c r="H42" s="392"/>
    </row>
    <row r="43" spans="1:8" ht="12.75">
      <c r="A43" s="244"/>
      <c r="B43" s="155"/>
      <c r="C43" s="155"/>
      <c r="D43" s="155"/>
      <c r="E43" s="155"/>
      <c r="F43" s="155"/>
      <c r="G43" s="155"/>
      <c r="H43" s="156"/>
    </row>
    <row r="44" spans="1:8" ht="12.75">
      <c r="A44" s="144"/>
      <c r="B44" s="155"/>
      <c r="C44" s="155"/>
      <c r="D44" s="155"/>
      <c r="E44" s="155"/>
      <c r="F44" s="155"/>
      <c r="G44" s="155"/>
      <c r="H44" s="156"/>
    </row>
  </sheetData>
  <mergeCells count="1">
    <mergeCell ref="A42:H42"/>
  </mergeCells>
  <printOptions horizontalCentered="1"/>
  <pageMargins left="0.75" right="0.75" top="0.61" bottom="0.52" header="0.5" footer="0.5"/>
  <pageSetup fitToHeight="1"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sheetPr codeName="Sheet15">
    <tabColor indexed="34"/>
    <pageSetUpPr fitToPage="1"/>
  </sheetPr>
  <dimension ref="A1:H45"/>
  <sheetViews>
    <sheetView workbookViewId="0" topLeftCell="A16">
      <selection activeCell="C15" sqref="C15"/>
    </sheetView>
  </sheetViews>
  <sheetFormatPr defaultColWidth="9.00390625" defaultRowHeight="14.25"/>
  <cols>
    <col min="1" max="1" width="49.00390625" style="99" bestFit="1" customWidth="1"/>
    <col min="2" max="7" width="13.875" style="153" customWidth="1"/>
    <col min="8" max="8" width="13.875" style="154" customWidth="1"/>
    <col min="9" max="9" width="3.50390625" style="153" customWidth="1"/>
    <col min="10" max="10" width="6.375" style="153" customWidth="1"/>
    <col min="11" max="16384" width="8.00390625" style="153" customWidth="1"/>
  </cols>
  <sheetData>
    <row r="1" ht="12.75">
      <c r="A1" s="17" t="s">
        <v>371</v>
      </c>
    </row>
    <row r="2" ht="12.75">
      <c r="A2" s="18"/>
    </row>
    <row r="3" spans="1:8" ht="12" customHeight="1">
      <c r="A3" s="127" t="s">
        <v>361</v>
      </c>
      <c r="B3" s="155"/>
      <c r="C3" s="155"/>
      <c r="D3" s="155"/>
      <c r="E3" s="155"/>
      <c r="F3" s="155"/>
      <c r="G3" s="155"/>
      <c r="H3" s="156"/>
    </row>
    <row r="4" spans="1:8" ht="54" customHeight="1" thickBot="1">
      <c r="A4" s="139" t="s">
        <v>194</v>
      </c>
      <c r="B4" s="140" t="s">
        <v>273</v>
      </c>
      <c r="C4" s="140" t="s">
        <v>274</v>
      </c>
      <c r="D4" s="140" t="s">
        <v>240</v>
      </c>
      <c r="E4" s="140" t="s">
        <v>241</v>
      </c>
      <c r="F4" s="140" t="s">
        <v>320</v>
      </c>
      <c r="G4" s="140" t="s">
        <v>242</v>
      </c>
      <c r="H4" s="140" t="s">
        <v>209</v>
      </c>
    </row>
    <row r="5" spans="1:8" ht="12.75">
      <c r="A5" s="141" t="s">
        <v>211</v>
      </c>
      <c r="B5" s="155"/>
      <c r="C5" s="142"/>
      <c r="D5" s="142"/>
      <c r="E5" s="142"/>
      <c r="F5" s="142"/>
      <c r="G5" s="142"/>
      <c r="H5" s="142"/>
    </row>
    <row r="6" spans="1:8" ht="12.75">
      <c r="A6" s="248" t="s">
        <v>67</v>
      </c>
      <c r="B6" s="108">
        <v>-59140</v>
      </c>
      <c r="C6" s="108">
        <v>-21154</v>
      </c>
      <c r="D6" s="108">
        <v>-1783</v>
      </c>
      <c r="E6" s="108">
        <v>-1320</v>
      </c>
      <c r="F6" s="108">
        <v>99</v>
      </c>
      <c r="G6" s="108">
        <v>3654</v>
      </c>
      <c r="H6" s="108">
        <v>-79644</v>
      </c>
    </row>
    <row r="7" spans="1:8" ht="12.75">
      <c r="A7" s="137"/>
      <c r="B7" s="90"/>
      <c r="C7" s="90"/>
      <c r="D7" s="90"/>
      <c r="E7" s="90"/>
      <c r="F7" s="90"/>
      <c r="G7" s="90"/>
      <c r="H7" s="90"/>
    </row>
    <row r="8" spans="1:8" ht="12.75">
      <c r="A8" s="137" t="s">
        <v>68</v>
      </c>
      <c r="B8" s="250">
        <v>-58069</v>
      </c>
      <c r="C8" s="250">
        <v>-19459</v>
      </c>
      <c r="D8" s="250">
        <v>-35114</v>
      </c>
      <c r="E8" s="250">
        <v>-62036</v>
      </c>
      <c r="F8" s="250">
        <v>-12070</v>
      </c>
      <c r="G8" s="250">
        <v>-4304</v>
      </c>
      <c r="H8" s="250">
        <v>-191052</v>
      </c>
    </row>
    <row r="9" spans="1:8" ht="12.75">
      <c r="A9" s="137" t="s">
        <v>111</v>
      </c>
      <c r="B9" s="252">
        <v>2116</v>
      </c>
      <c r="C9" s="252">
        <v>1088</v>
      </c>
      <c r="D9" s="252">
        <v>1704</v>
      </c>
      <c r="E9" s="252">
        <v>6042</v>
      </c>
      <c r="F9" s="252">
        <v>0</v>
      </c>
      <c r="G9" s="252">
        <v>-435</v>
      </c>
      <c r="H9" s="252">
        <v>10515</v>
      </c>
    </row>
    <row r="10" spans="1:8" ht="12.75">
      <c r="A10" s="137" t="s">
        <v>112</v>
      </c>
      <c r="B10" s="252">
        <v>-2514</v>
      </c>
      <c r="C10" s="252">
        <v>-18453</v>
      </c>
      <c r="D10" s="252">
        <v>-11446</v>
      </c>
      <c r="E10" s="252">
        <v>-1</v>
      </c>
      <c r="F10" s="252">
        <v>-2571</v>
      </c>
      <c r="G10" s="252">
        <v>-17034</v>
      </c>
      <c r="H10" s="252">
        <v>-52019</v>
      </c>
    </row>
    <row r="11" spans="1:8" ht="12.75">
      <c r="A11" s="54" t="s">
        <v>404</v>
      </c>
      <c r="B11" s="252">
        <v>-341</v>
      </c>
      <c r="C11" s="252">
        <v>168</v>
      </c>
      <c r="D11" s="252">
        <v>0</v>
      </c>
      <c r="E11" s="252">
        <v>-6</v>
      </c>
      <c r="F11" s="252">
        <v>0</v>
      </c>
      <c r="G11" s="252">
        <v>-6959</v>
      </c>
      <c r="H11" s="252">
        <v>-7138</v>
      </c>
    </row>
    <row r="12" spans="1:8" ht="12.75">
      <c r="A12" s="137" t="s">
        <v>114</v>
      </c>
      <c r="B12" s="252">
        <v>0</v>
      </c>
      <c r="C12" s="252">
        <v>0</v>
      </c>
      <c r="D12" s="252">
        <v>0</v>
      </c>
      <c r="E12" s="252">
        <v>0</v>
      </c>
      <c r="F12" s="252">
        <v>0</v>
      </c>
      <c r="G12" s="252">
        <v>-134390</v>
      </c>
      <c r="H12" s="252">
        <v>-134390</v>
      </c>
    </row>
    <row r="13" spans="1:8" ht="12.75">
      <c r="A13" s="137" t="s">
        <v>416</v>
      </c>
      <c r="B13" s="252">
        <v>0</v>
      </c>
      <c r="C13" s="252">
        <v>13</v>
      </c>
      <c r="D13" s="252">
        <v>0</v>
      </c>
      <c r="E13" s="252">
        <v>0</v>
      </c>
      <c r="F13" s="252">
        <v>0</v>
      </c>
      <c r="G13" s="252">
        <v>-118160</v>
      </c>
      <c r="H13" s="252">
        <v>-118147</v>
      </c>
    </row>
    <row r="14" spans="1:8" ht="12.75">
      <c r="A14" s="137" t="s">
        <v>69</v>
      </c>
      <c r="B14" s="251">
        <v>-32</v>
      </c>
      <c r="C14" s="251">
        <v>0</v>
      </c>
      <c r="D14" s="251">
        <v>0</v>
      </c>
      <c r="E14" s="251">
        <v>0</v>
      </c>
      <c r="F14" s="251">
        <v>0</v>
      </c>
      <c r="G14" s="251">
        <v>-3617</v>
      </c>
      <c r="H14" s="251">
        <v>-3649</v>
      </c>
    </row>
    <row r="15" spans="1:8" ht="12.75">
      <c r="A15" s="248" t="s">
        <v>70</v>
      </c>
      <c r="B15" s="108">
        <v>-58840</v>
      </c>
      <c r="C15" s="108">
        <v>-36643</v>
      </c>
      <c r="D15" s="108">
        <v>-44856</v>
      </c>
      <c r="E15" s="108">
        <v>-56001</v>
      </c>
      <c r="F15" s="108">
        <v>-14641</v>
      </c>
      <c r="G15" s="108">
        <v>-284899</v>
      </c>
      <c r="H15" s="108">
        <v>-495880</v>
      </c>
    </row>
    <row r="16" spans="1:8" ht="12.75">
      <c r="A16" s="248"/>
      <c r="B16" s="108"/>
      <c r="C16" s="108"/>
      <c r="D16" s="108"/>
      <c r="E16" s="108"/>
      <c r="F16" s="108"/>
      <c r="G16" s="108"/>
      <c r="H16" s="108"/>
    </row>
    <row r="17" spans="1:8" ht="12.75">
      <c r="A17" s="137" t="s">
        <v>417</v>
      </c>
      <c r="B17" s="90">
        <v>0</v>
      </c>
      <c r="C17" s="90">
        <v>0</v>
      </c>
      <c r="D17" s="90">
        <v>0</v>
      </c>
      <c r="E17" s="90">
        <v>0</v>
      </c>
      <c r="F17" s="90">
        <v>0</v>
      </c>
      <c r="G17" s="90">
        <v>240117</v>
      </c>
      <c r="H17" s="90">
        <v>240117</v>
      </c>
    </row>
    <row r="18" spans="1:8" ht="12.75">
      <c r="A18" s="137"/>
      <c r="B18" s="143"/>
      <c r="C18" s="143"/>
      <c r="D18" s="143"/>
      <c r="E18" s="143"/>
      <c r="F18" s="143"/>
      <c r="G18" s="143"/>
      <c r="H18" s="143"/>
    </row>
    <row r="19" spans="1:8" ht="12.75">
      <c r="A19" s="248" t="s">
        <v>347</v>
      </c>
      <c r="B19" s="156">
        <v>-117980</v>
      </c>
      <c r="C19" s="156">
        <v>-57797</v>
      </c>
      <c r="D19" s="156">
        <v>-46639</v>
      </c>
      <c r="E19" s="156">
        <v>-57321</v>
      </c>
      <c r="F19" s="156">
        <v>-14542</v>
      </c>
      <c r="G19" s="156">
        <v>-41128</v>
      </c>
      <c r="H19" s="156">
        <v>-335407</v>
      </c>
    </row>
    <row r="20" spans="1:8" ht="12.75">
      <c r="A20" s="137"/>
      <c r="B20" s="108"/>
      <c r="C20" s="108"/>
      <c r="D20" s="108"/>
      <c r="E20" s="108"/>
      <c r="F20" s="108"/>
      <c r="G20" s="108"/>
      <c r="H20" s="108"/>
    </row>
    <row r="21" spans="1:8" ht="12.75">
      <c r="A21" s="137" t="s">
        <v>116</v>
      </c>
      <c r="B21" s="90">
        <v>3344</v>
      </c>
      <c r="C21" s="90">
        <v>128</v>
      </c>
      <c r="D21" s="90">
        <v>227</v>
      </c>
      <c r="E21" s="90">
        <v>0</v>
      </c>
      <c r="F21" s="90">
        <v>7</v>
      </c>
      <c r="G21" s="90">
        <v>4768</v>
      </c>
      <c r="H21" s="90">
        <v>8474</v>
      </c>
    </row>
    <row r="22" spans="1:8" ht="12.75">
      <c r="A22" s="247"/>
      <c r="B22" s="143"/>
      <c r="C22" s="143"/>
      <c r="D22" s="143"/>
      <c r="E22" s="143"/>
      <c r="F22" s="143"/>
      <c r="G22" s="143"/>
      <c r="H22" s="143"/>
    </row>
    <row r="23" spans="1:8" ht="12.75">
      <c r="A23" s="248" t="s">
        <v>117</v>
      </c>
      <c r="B23" s="108">
        <v>-114636</v>
      </c>
      <c r="C23" s="108">
        <v>-57669</v>
      </c>
      <c r="D23" s="108">
        <v>-46412</v>
      </c>
      <c r="E23" s="108">
        <v>-57321</v>
      </c>
      <c r="F23" s="108">
        <v>-14535</v>
      </c>
      <c r="G23" s="108">
        <v>-36360</v>
      </c>
      <c r="H23" s="108">
        <v>-326933</v>
      </c>
    </row>
    <row r="24" spans="1:8" ht="12.75">
      <c r="A24" s="247"/>
      <c r="B24" s="90"/>
      <c r="C24" s="90"/>
      <c r="D24" s="90"/>
      <c r="E24" s="90"/>
      <c r="F24" s="90"/>
      <c r="G24" s="90"/>
      <c r="H24" s="90"/>
    </row>
    <row r="25" spans="1:8" ht="12.75">
      <c r="A25" s="137" t="s">
        <v>71</v>
      </c>
      <c r="B25" s="155">
        <v>73877</v>
      </c>
      <c r="C25" s="155">
        <v>35848</v>
      </c>
      <c r="D25" s="155">
        <v>27401</v>
      </c>
      <c r="E25" s="155">
        <v>42948</v>
      </c>
      <c r="F25" s="155">
        <v>7849</v>
      </c>
      <c r="G25" s="155">
        <v>37756</v>
      </c>
      <c r="H25" s="155">
        <v>225679</v>
      </c>
    </row>
    <row r="26" spans="1:8" ht="12.75">
      <c r="A26" s="137" t="s">
        <v>119</v>
      </c>
      <c r="B26" s="155">
        <v>1805</v>
      </c>
      <c r="C26" s="155">
        <v>430</v>
      </c>
      <c r="D26" s="155">
        <v>206</v>
      </c>
      <c r="E26" s="155">
        <v>454</v>
      </c>
      <c r="F26" s="155">
        <v>57</v>
      </c>
      <c r="G26" s="155">
        <v>1721</v>
      </c>
      <c r="H26" s="155">
        <v>4673</v>
      </c>
    </row>
    <row r="27" spans="1:8" ht="12.75">
      <c r="A27" s="247"/>
      <c r="B27" s="255"/>
      <c r="C27" s="255"/>
      <c r="D27" s="255"/>
      <c r="E27" s="255"/>
      <c r="F27" s="255"/>
      <c r="G27" s="255"/>
      <c r="H27" s="255"/>
    </row>
    <row r="28" spans="1:8" ht="12.75">
      <c r="A28" s="248" t="s">
        <v>120</v>
      </c>
      <c r="B28" s="156">
        <v>-38954</v>
      </c>
      <c r="C28" s="156">
        <v>-21391</v>
      </c>
      <c r="D28" s="156">
        <v>-18805</v>
      </c>
      <c r="E28" s="156">
        <v>-13919</v>
      </c>
      <c r="F28" s="156">
        <v>-6629</v>
      </c>
      <c r="G28" s="156">
        <v>3117</v>
      </c>
      <c r="H28" s="156">
        <v>-96581</v>
      </c>
    </row>
    <row r="29" spans="1:8" ht="12.75">
      <c r="A29" s="137" t="s">
        <v>121</v>
      </c>
      <c r="B29" s="255">
        <v>0</v>
      </c>
      <c r="C29" s="255">
        <v>-5023</v>
      </c>
      <c r="D29" s="255">
        <v>0</v>
      </c>
      <c r="E29" s="255">
        <v>0</v>
      </c>
      <c r="F29" s="255">
        <v>0</v>
      </c>
      <c r="G29" s="255">
        <v>715</v>
      </c>
      <c r="H29" s="255">
        <v>-4308</v>
      </c>
    </row>
    <row r="30" spans="1:8" ht="12.75">
      <c r="A30" s="248" t="s">
        <v>122</v>
      </c>
      <c r="B30" s="134">
        <v>-38954</v>
      </c>
      <c r="C30" s="134">
        <v>-26414</v>
      </c>
      <c r="D30" s="134">
        <v>-18805</v>
      </c>
      <c r="E30" s="134">
        <v>-13919</v>
      </c>
      <c r="F30" s="134">
        <v>-6629</v>
      </c>
      <c r="G30" s="134">
        <v>3832</v>
      </c>
      <c r="H30" s="134">
        <v>-100889</v>
      </c>
    </row>
    <row r="31" spans="1:8" ht="12.75">
      <c r="A31" s="137" t="s">
        <v>442</v>
      </c>
      <c r="B31" s="135">
        <v>805</v>
      </c>
      <c r="C31" s="135">
        <v>0</v>
      </c>
      <c r="D31" s="135">
        <v>0</v>
      </c>
      <c r="E31" s="135">
        <v>-407</v>
      </c>
      <c r="F31" s="135">
        <v>0</v>
      </c>
      <c r="G31" s="135">
        <v>16094</v>
      </c>
      <c r="H31" s="135">
        <v>16492</v>
      </c>
    </row>
    <row r="32" spans="1:8" ht="12.75">
      <c r="A32" s="248" t="s">
        <v>508</v>
      </c>
      <c r="B32" s="314">
        <v>-38149</v>
      </c>
      <c r="C32" s="314">
        <v>-26414</v>
      </c>
      <c r="D32" s="314">
        <v>-18805</v>
      </c>
      <c r="E32" s="314">
        <v>-14326</v>
      </c>
      <c r="F32" s="314">
        <v>-6629</v>
      </c>
      <c r="G32" s="314">
        <v>19926</v>
      </c>
      <c r="H32" s="314">
        <v>-84397</v>
      </c>
    </row>
    <row r="33" spans="1:8" ht="12.75">
      <c r="A33" s="248"/>
      <c r="B33" s="135"/>
      <c r="C33" s="135"/>
      <c r="D33" s="135"/>
      <c r="E33" s="135"/>
      <c r="F33" s="135"/>
      <c r="G33" s="135"/>
      <c r="H33" s="135"/>
    </row>
    <row r="34" spans="1:8" ht="12.75">
      <c r="A34" s="133" t="s">
        <v>261</v>
      </c>
      <c r="B34" s="135"/>
      <c r="C34" s="135"/>
      <c r="D34" s="135"/>
      <c r="E34" s="135"/>
      <c r="F34" s="135"/>
      <c r="G34" s="135"/>
      <c r="H34" s="135"/>
    </row>
    <row r="35" spans="1:8" ht="12.75">
      <c r="A35" s="144" t="s">
        <v>340</v>
      </c>
      <c r="B35" s="145">
        <v>0.31782594312459417</v>
      </c>
      <c r="C35" s="145">
        <v>0.23195931707736636</v>
      </c>
      <c r="D35" s="145">
        <v>0.8091854254101488</v>
      </c>
      <c r="E35" s="145">
        <v>0.1333492082390761</v>
      </c>
      <c r="F35" s="145">
        <v>0.8597022620351872</v>
      </c>
      <c r="G35" s="145">
        <v>-0.2737476525308992</v>
      </c>
      <c r="H35" s="145">
        <v>0.24683278451917132</v>
      </c>
    </row>
    <row r="36" spans="1:8" ht="12.75">
      <c r="A36" s="137" t="s">
        <v>262</v>
      </c>
      <c r="B36" s="145">
        <v>0.6414816070520427</v>
      </c>
      <c r="C36" s="145">
        <v>0.6276796373514196</v>
      </c>
      <c r="D36" s="145">
        <v>0.5919295010613436</v>
      </c>
      <c r="E36" s="145">
        <v>0.7571745084698452</v>
      </c>
      <c r="F36" s="145">
        <v>0.5436666208224453</v>
      </c>
      <c r="G36" s="145">
        <v>0.9598570317058938</v>
      </c>
      <c r="H36" s="145">
        <v>0.6867835197237983</v>
      </c>
    </row>
    <row r="37" spans="1:8" ht="12.75">
      <c r="A37" s="137" t="s">
        <v>44</v>
      </c>
      <c r="B37" s="145">
        <v>0.40534836412951347</v>
      </c>
      <c r="C37" s="145">
        <v>0.34058861186566775</v>
      </c>
      <c r="D37" s="145">
        <v>0.40294603229057224</v>
      </c>
      <c r="E37" s="145">
        <v>0.4415659182498561</v>
      </c>
      <c r="F37" s="145">
        <v>0.3861229542016229</v>
      </c>
      <c r="G37" s="145">
        <v>0.7344631394670298</v>
      </c>
      <c r="H37" s="145">
        <v>0.43956745088802557</v>
      </c>
    </row>
    <row r="38" spans="1:8" ht="12.75">
      <c r="A38" s="144" t="s">
        <v>288</v>
      </c>
      <c r="B38" s="347">
        <v>3714</v>
      </c>
      <c r="C38" s="347">
        <v>8275</v>
      </c>
      <c r="D38" s="347">
        <v>337</v>
      </c>
      <c r="E38" s="347">
        <v>1696</v>
      </c>
      <c r="F38" s="347">
        <v>65</v>
      </c>
      <c r="G38" s="347">
        <v>2562</v>
      </c>
      <c r="H38" s="348">
        <v>16649</v>
      </c>
    </row>
    <row r="39" spans="1:8" ht="12.75">
      <c r="A39" s="137" t="s">
        <v>231</v>
      </c>
      <c r="B39" s="138">
        <v>1694</v>
      </c>
      <c r="C39" s="138">
        <v>452</v>
      </c>
      <c r="D39" s="138">
        <v>279</v>
      </c>
      <c r="E39" s="138">
        <v>754</v>
      </c>
      <c r="F39" s="138">
        <v>212</v>
      </c>
      <c r="G39" s="138">
        <v>1029</v>
      </c>
      <c r="H39" s="138">
        <v>4420</v>
      </c>
    </row>
    <row r="41" spans="1:8" ht="12.75">
      <c r="A41" s="144"/>
      <c r="B41" s="155"/>
      <c r="C41" s="155"/>
      <c r="D41" s="155"/>
      <c r="E41" s="155"/>
      <c r="F41" s="155"/>
      <c r="G41" s="155"/>
      <c r="H41" s="156"/>
    </row>
    <row r="42" spans="1:8" ht="36.75" customHeight="1">
      <c r="A42" s="391" t="s">
        <v>341</v>
      </c>
      <c r="B42" s="392"/>
      <c r="C42" s="392"/>
      <c r="D42" s="392"/>
      <c r="E42" s="392"/>
      <c r="F42" s="392"/>
      <c r="G42" s="392"/>
      <c r="H42" s="392"/>
    </row>
    <row r="43" spans="1:8" ht="28.5" customHeight="1">
      <c r="A43" s="393"/>
      <c r="B43" s="394"/>
      <c r="C43" s="394"/>
      <c r="D43" s="394"/>
      <c r="E43" s="394"/>
      <c r="F43" s="394"/>
      <c r="G43" s="155"/>
      <c r="H43" s="156"/>
    </row>
    <row r="44" spans="1:8" ht="12.75">
      <c r="A44" s="244"/>
      <c r="B44" s="155"/>
      <c r="C44" s="155"/>
      <c r="D44" s="155"/>
      <c r="E44" s="155"/>
      <c r="F44" s="155"/>
      <c r="G44" s="155"/>
      <c r="H44" s="156"/>
    </row>
    <row r="45" spans="1:8" ht="12.75">
      <c r="A45" s="144"/>
      <c r="B45" s="155"/>
      <c r="C45" s="155"/>
      <c r="D45" s="155"/>
      <c r="E45" s="155"/>
      <c r="F45" s="155"/>
      <c r="G45" s="155"/>
      <c r="H45" s="156"/>
    </row>
  </sheetData>
  <mergeCells count="2">
    <mergeCell ref="A42:H42"/>
    <mergeCell ref="A43:F43"/>
  </mergeCells>
  <printOptions/>
  <pageMargins left="0.75" right="0.75" top="1" bottom="1" header="0.5" footer="0.5"/>
  <pageSetup fitToHeight="1" fitToWidth="1" horizontalDpi="600" verticalDpi="600" orientation="landscape" paperSize="9" scale="71" r:id="rId1"/>
</worksheet>
</file>

<file path=xl/worksheets/sheet14.xml><?xml version="1.0" encoding="utf-8"?>
<worksheet xmlns="http://schemas.openxmlformats.org/spreadsheetml/2006/main" xmlns:r="http://schemas.openxmlformats.org/officeDocument/2006/relationships">
  <sheetPr codeName="Sheet16">
    <tabColor indexed="34"/>
  </sheetPr>
  <dimension ref="A1:J36"/>
  <sheetViews>
    <sheetView view="pageBreakPreview" zoomScaleSheetLayoutView="100" workbookViewId="0" topLeftCell="A6">
      <selection activeCell="G7" sqref="G7:G8"/>
    </sheetView>
  </sheetViews>
  <sheetFormatPr defaultColWidth="9.00390625" defaultRowHeight="14.25"/>
  <cols>
    <col min="1" max="1" width="35.75390625" style="5" customWidth="1"/>
    <col min="2" max="4" width="9.00390625" style="5" customWidth="1"/>
    <col min="5" max="5" width="9.50390625" style="5" customWidth="1"/>
    <col min="6" max="6" width="9.00390625" style="5" customWidth="1"/>
    <col min="7" max="7" width="7.50390625" style="5" customWidth="1"/>
    <col min="8" max="8" width="8.00390625" style="5" customWidth="1"/>
    <col min="9" max="9" width="5.75390625" style="5" customWidth="1"/>
    <col min="10" max="16384" width="9.00390625" style="5" customWidth="1"/>
  </cols>
  <sheetData>
    <row r="1" ht="12.75">
      <c r="A1" s="73" t="s">
        <v>45</v>
      </c>
    </row>
    <row r="2" ht="12.75">
      <c r="A2" s="73"/>
    </row>
    <row r="3" ht="11.25">
      <c r="A3" s="2"/>
    </row>
    <row r="4" ht="11.25">
      <c r="A4" s="127" t="s">
        <v>360</v>
      </c>
    </row>
    <row r="6" spans="1:8" ht="36.75" customHeight="1">
      <c r="A6" s="101" t="s">
        <v>194</v>
      </c>
      <c r="B6" s="102" t="s">
        <v>204</v>
      </c>
      <c r="C6" s="102" t="s">
        <v>230</v>
      </c>
      <c r="D6" s="102" t="s">
        <v>260</v>
      </c>
      <c r="E6" s="102" t="s">
        <v>335</v>
      </c>
      <c r="F6" s="103" t="s">
        <v>209</v>
      </c>
      <c r="G6" s="206" t="s">
        <v>321</v>
      </c>
      <c r="H6" s="220" t="s">
        <v>6</v>
      </c>
    </row>
    <row r="7" spans="7:8" ht="11.25">
      <c r="G7" s="200"/>
      <c r="H7" s="219"/>
    </row>
    <row r="8" spans="1:10" ht="11.25">
      <c r="A8" s="5" t="s">
        <v>275</v>
      </c>
      <c r="B8" s="90">
        <v>-12473</v>
      </c>
      <c r="C8" s="90">
        <v>-24676</v>
      </c>
      <c r="D8" s="90">
        <v>-5183</v>
      </c>
      <c r="E8" s="90">
        <v>0</v>
      </c>
      <c r="F8" s="108">
        <v>-42332</v>
      </c>
      <c r="G8" s="225">
        <v>0.28543665735454876</v>
      </c>
      <c r="H8" s="224">
        <v>0.2770944747366974</v>
      </c>
      <c r="I8" s="91"/>
      <c r="J8" s="91"/>
    </row>
    <row r="9" spans="1:9" ht="11.25">
      <c r="A9" s="5" t="s">
        <v>276</v>
      </c>
      <c r="B9" s="90">
        <v>-3771</v>
      </c>
      <c r="C9" s="90">
        <v>-3953</v>
      </c>
      <c r="D9" s="90">
        <v>0</v>
      </c>
      <c r="E9" s="90">
        <v>0</v>
      </c>
      <c r="F9" s="108">
        <v>-7724</v>
      </c>
      <c r="G9" s="225">
        <v>0.28263035536366654</v>
      </c>
      <c r="H9" s="224">
        <v>0.050559333904995056</v>
      </c>
      <c r="I9" s="91"/>
    </row>
    <row r="10" spans="1:10" ht="11.25">
      <c r="A10" s="5" t="s">
        <v>277</v>
      </c>
      <c r="B10" s="90">
        <v>-21399</v>
      </c>
      <c r="C10" s="90">
        <v>-7501</v>
      </c>
      <c r="D10" s="90">
        <v>239</v>
      </c>
      <c r="E10" s="90">
        <v>0</v>
      </c>
      <c r="F10" s="108">
        <v>-28661</v>
      </c>
      <c r="G10" s="225">
        <v>0.33986255902014867</v>
      </c>
      <c r="H10" s="224">
        <v>0.18760759568242663</v>
      </c>
      <c r="I10" s="91"/>
      <c r="J10" s="91"/>
    </row>
    <row r="11" spans="1:10" ht="12" customHeight="1">
      <c r="A11" s="5" t="s">
        <v>208</v>
      </c>
      <c r="B11" s="90">
        <v>-23525</v>
      </c>
      <c r="C11" s="90">
        <v>-15787</v>
      </c>
      <c r="D11" s="90">
        <v>-2777</v>
      </c>
      <c r="E11" s="90">
        <v>0</v>
      </c>
      <c r="F11" s="108">
        <v>-42089</v>
      </c>
      <c r="G11" s="225">
        <v>1.238181334751396</v>
      </c>
      <c r="H11" s="224">
        <v>0.27550385871664124</v>
      </c>
      <c r="I11" s="91"/>
      <c r="J11" s="91"/>
    </row>
    <row r="12" spans="1:10" ht="11.25">
      <c r="A12" s="5" t="s">
        <v>278</v>
      </c>
      <c r="B12" s="90">
        <v>-18325</v>
      </c>
      <c r="C12" s="90">
        <v>-3484</v>
      </c>
      <c r="D12" s="90">
        <v>0</v>
      </c>
      <c r="E12" s="90">
        <v>0</v>
      </c>
      <c r="F12" s="108">
        <v>-21809</v>
      </c>
      <c r="G12" s="225">
        <v>0.566851066886989</v>
      </c>
      <c r="H12" s="224">
        <v>0.14275615136380596</v>
      </c>
      <c r="I12" s="91"/>
      <c r="J12" s="91"/>
    </row>
    <row r="13" spans="1:10" ht="11.25">
      <c r="A13" s="5" t="s">
        <v>291</v>
      </c>
      <c r="B13" s="90">
        <v>-6530</v>
      </c>
      <c r="C13" s="90">
        <v>-675</v>
      </c>
      <c r="D13" s="90">
        <v>0</v>
      </c>
      <c r="E13" s="90">
        <v>0</v>
      </c>
      <c r="F13" s="108">
        <v>-7205</v>
      </c>
      <c r="G13" s="225">
        <v>0.08689093377583346</v>
      </c>
      <c r="H13" s="224">
        <v>0.04716209228191214</v>
      </c>
      <c r="I13" s="91"/>
      <c r="J13" s="91"/>
    </row>
    <row r="14" spans="1:10" ht="11.25">
      <c r="A14" s="5" t="s">
        <v>212</v>
      </c>
      <c r="B14" s="90">
        <v>-11393</v>
      </c>
      <c r="C14" s="90">
        <v>9709</v>
      </c>
      <c r="D14" s="90">
        <v>-814</v>
      </c>
      <c r="E14" s="90">
        <v>-453</v>
      </c>
      <c r="F14" s="108">
        <v>-2951</v>
      </c>
      <c r="G14" s="225">
        <v>-1.946743663779275</v>
      </c>
      <c r="H14" s="224">
        <v>0.019316493313521546</v>
      </c>
      <c r="I14" s="91"/>
      <c r="J14" s="91"/>
    </row>
    <row r="15" spans="1:10" ht="11.25">
      <c r="A15" s="2" t="s">
        <v>209</v>
      </c>
      <c r="B15" s="107">
        <v>-97416</v>
      </c>
      <c r="C15" s="107">
        <v>-46367</v>
      </c>
      <c r="D15" s="107">
        <v>-8535</v>
      </c>
      <c r="E15" s="107">
        <v>-453</v>
      </c>
      <c r="F15" s="107">
        <v>-152771</v>
      </c>
      <c r="G15" s="225">
        <v>0.5817914496640126</v>
      </c>
      <c r="H15" s="226">
        <v>1</v>
      </c>
      <c r="I15" s="91"/>
      <c r="J15" s="91"/>
    </row>
    <row r="16" spans="1:8" ht="11.25">
      <c r="A16" s="206" t="s">
        <v>321</v>
      </c>
      <c r="B16" s="225">
        <v>0.5804792575887859</v>
      </c>
      <c r="C16" s="225">
        <v>0.7535360411466606</v>
      </c>
      <c r="D16" s="225">
        <v>0.6801181102362205</v>
      </c>
      <c r="E16" s="225">
        <v>-0.8676212741087084</v>
      </c>
      <c r="F16" s="225">
        <v>0.5817914496640126</v>
      </c>
      <c r="G16" s="200"/>
      <c r="H16" s="219"/>
    </row>
    <row r="17" spans="1:8" ht="11.25">
      <c r="A17" s="221" t="s">
        <v>6</v>
      </c>
      <c r="B17" s="224">
        <v>0.6376602889291816</v>
      </c>
      <c r="C17" s="224">
        <v>0.30350655556355594</v>
      </c>
      <c r="D17" s="224">
        <v>0.05586793305012077</v>
      </c>
      <c r="E17" s="224">
        <v>0.002965222457141735</v>
      </c>
      <c r="F17" s="226">
        <v>1</v>
      </c>
      <c r="G17" s="219"/>
      <c r="H17" s="219"/>
    </row>
    <row r="18" spans="1:6" ht="11.25">
      <c r="A18" s="222"/>
      <c r="B18" s="91"/>
      <c r="C18" s="91"/>
      <c r="D18" s="91"/>
      <c r="E18" s="91"/>
      <c r="F18" s="91"/>
    </row>
    <row r="19" ht="11.25">
      <c r="A19" s="222"/>
    </row>
    <row r="20" ht="11.25">
      <c r="A20" s="127" t="s">
        <v>407</v>
      </c>
    </row>
    <row r="22" spans="1:7" ht="33.75">
      <c r="A22" s="104" t="s">
        <v>194</v>
      </c>
      <c r="B22" s="105" t="s">
        <v>204</v>
      </c>
      <c r="C22" s="105" t="s">
        <v>230</v>
      </c>
      <c r="D22" s="105" t="s">
        <v>260</v>
      </c>
      <c r="E22" s="105" t="s">
        <v>335</v>
      </c>
      <c r="F22" s="106" t="s">
        <v>209</v>
      </c>
      <c r="G22" s="220" t="s">
        <v>6</v>
      </c>
    </row>
    <row r="23" ht="11.25">
      <c r="G23" s="219"/>
    </row>
    <row r="24" spans="1:10" ht="11.25">
      <c r="A24" s="5" t="s">
        <v>275</v>
      </c>
      <c r="B24" s="90">
        <v>-10904</v>
      </c>
      <c r="C24" s="90">
        <v>-18809</v>
      </c>
      <c r="D24" s="90">
        <v>-1466</v>
      </c>
      <c r="E24" s="90">
        <v>-1753</v>
      </c>
      <c r="F24" s="108">
        <v>-32932</v>
      </c>
      <c r="G24" s="224">
        <v>0.3409780391588408</v>
      </c>
      <c r="H24" s="91"/>
      <c r="I24" s="91"/>
      <c r="J24" s="91"/>
    </row>
    <row r="25" spans="1:10" ht="11.25">
      <c r="A25" s="5" t="s">
        <v>276</v>
      </c>
      <c r="B25" s="90">
        <v>-2404</v>
      </c>
      <c r="C25" s="90">
        <v>-3618</v>
      </c>
      <c r="D25" s="90">
        <v>0</v>
      </c>
      <c r="E25" s="90">
        <v>0</v>
      </c>
      <c r="F25" s="108">
        <v>-6022</v>
      </c>
      <c r="G25" s="224">
        <v>0.06235180832668952</v>
      </c>
      <c r="H25" s="91"/>
      <c r="I25" s="91"/>
      <c r="J25" s="91"/>
    </row>
    <row r="26" spans="1:10" ht="11.25">
      <c r="A26" s="5" t="s">
        <v>277</v>
      </c>
      <c r="B26" s="90">
        <v>-15133</v>
      </c>
      <c r="C26" s="90">
        <v>-6159</v>
      </c>
      <c r="D26" s="90">
        <v>-442</v>
      </c>
      <c r="E26" s="90">
        <v>343</v>
      </c>
      <c r="F26" s="108">
        <v>-21391</v>
      </c>
      <c r="G26" s="224">
        <v>0.2214824862032905</v>
      </c>
      <c r="I26" s="91"/>
      <c r="J26" s="91"/>
    </row>
    <row r="27" spans="1:10" ht="11.25">
      <c r="A27" s="5" t="s">
        <v>208</v>
      </c>
      <c r="B27" s="90">
        <v>-11712</v>
      </c>
      <c r="C27" s="90">
        <v>-3709</v>
      </c>
      <c r="D27" s="90">
        <v>-1544</v>
      </c>
      <c r="E27" s="90">
        <v>-1840</v>
      </c>
      <c r="F27" s="108">
        <v>-18805</v>
      </c>
      <c r="G27" s="224">
        <v>0.19470703347449292</v>
      </c>
      <c r="I27" s="91"/>
      <c r="J27" s="91"/>
    </row>
    <row r="28" spans="1:10" ht="11.25">
      <c r="A28" s="5" t="s">
        <v>278</v>
      </c>
      <c r="B28" s="90">
        <v>-12074</v>
      </c>
      <c r="C28" s="90">
        <v>-1693</v>
      </c>
      <c r="D28" s="90">
        <v>0</v>
      </c>
      <c r="E28" s="90">
        <v>-152</v>
      </c>
      <c r="F28" s="108">
        <v>-13919</v>
      </c>
      <c r="G28" s="224">
        <v>0.1441173729822636</v>
      </c>
      <c r="I28" s="91"/>
      <c r="J28" s="91"/>
    </row>
    <row r="29" spans="1:10" ht="11.25">
      <c r="A29" s="5" t="s">
        <v>291</v>
      </c>
      <c r="B29" s="90">
        <v>-2467</v>
      </c>
      <c r="C29" s="90">
        <v>-4162</v>
      </c>
      <c r="D29" s="90">
        <v>0</v>
      </c>
      <c r="E29" s="90">
        <v>0</v>
      </c>
      <c r="F29" s="108">
        <v>-6629</v>
      </c>
      <c r="G29" s="224">
        <v>0.06863668837556042</v>
      </c>
      <c r="I29" s="91"/>
      <c r="J29" s="91"/>
    </row>
    <row r="30" spans="1:10" ht="11.25">
      <c r="A30" s="5" t="s">
        <v>212</v>
      </c>
      <c r="B30" s="90">
        <v>-6943</v>
      </c>
      <c r="C30" s="90">
        <v>11708</v>
      </c>
      <c r="D30" s="90">
        <v>-1628</v>
      </c>
      <c r="E30" s="90">
        <v>-20</v>
      </c>
      <c r="F30" s="108">
        <v>3117</v>
      </c>
      <c r="G30" s="224">
        <v>-0.032273428521137695</v>
      </c>
      <c r="I30" s="91"/>
      <c r="J30" s="91"/>
    </row>
    <row r="31" spans="1:10" ht="11.25">
      <c r="A31" s="2" t="s">
        <v>209</v>
      </c>
      <c r="B31" s="107">
        <v>-61637</v>
      </c>
      <c r="C31" s="107">
        <v>-26442</v>
      </c>
      <c r="D31" s="107">
        <v>-5080</v>
      </c>
      <c r="E31" s="107">
        <v>-3422</v>
      </c>
      <c r="F31" s="107">
        <v>-96581</v>
      </c>
      <c r="G31" s="226">
        <v>1</v>
      </c>
      <c r="I31" s="91"/>
      <c r="J31" s="91"/>
    </row>
    <row r="32" spans="1:7" ht="11.25">
      <c r="A32" s="221" t="s">
        <v>6</v>
      </c>
      <c r="B32" s="224">
        <v>0.6381897060498442</v>
      </c>
      <c r="C32" s="224">
        <v>0.27378055725246164</v>
      </c>
      <c r="D32" s="224">
        <v>0.05259833714705791</v>
      </c>
      <c r="E32" s="224">
        <v>0.035431399550636254</v>
      </c>
      <c r="F32" s="226">
        <v>1</v>
      </c>
      <c r="G32" s="219"/>
    </row>
    <row r="33" spans="2:6" ht="11.25">
      <c r="B33" s="91"/>
      <c r="C33" s="91"/>
      <c r="D33" s="91"/>
      <c r="E33" s="91"/>
      <c r="F33" s="91"/>
    </row>
    <row r="34" spans="2:6" ht="11.25">
      <c r="B34" s="1"/>
      <c r="C34" s="1"/>
      <c r="D34" s="1"/>
      <c r="E34" s="1"/>
      <c r="F34" s="1"/>
    </row>
    <row r="35" spans="2:6" ht="11.25">
      <c r="B35" s="1"/>
      <c r="C35" s="1"/>
      <c r="D35" s="1"/>
      <c r="E35" s="1"/>
      <c r="F35" s="1"/>
    </row>
    <row r="36" spans="1:7" s="153" customFormat="1" ht="33.75" customHeight="1">
      <c r="A36" s="393"/>
      <c r="B36" s="394"/>
      <c r="C36" s="394"/>
      <c r="D36" s="394"/>
      <c r="E36" s="394"/>
      <c r="F36" s="155"/>
      <c r="G36" s="156"/>
    </row>
  </sheetData>
  <mergeCells count="1">
    <mergeCell ref="A36:E36"/>
  </mergeCells>
  <printOptions/>
  <pageMargins left="0.75" right="0.75" top="1" bottom="1" header="0.5" footer="0.5"/>
  <pageSetup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sheetPr codeName="Sheet2">
    <tabColor indexed="13"/>
    <pageSetUpPr fitToPage="1"/>
  </sheetPr>
  <dimension ref="A1:H53"/>
  <sheetViews>
    <sheetView view="pageBreakPreview" zoomScale="60" workbookViewId="0" topLeftCell="A1">
      <selection activeCell="C17" sqref="C17"/>
    </sheetView>
  </sheetViews>
  <sheetFormatPr defaultColWidth="9.00390625" defaultRowHeight="17.25" customHeight="1"/>
  <cols>
    <col min="1" max="1" width="42.50390625" style="186" customWidth="1"/>
    <col min="2" max="3" width="13.75390625" style="12" customWidth="1"/>
    <col min="4" max="4" width="10.375" style="12" customWidth="1"/>
    <col min="5" max="16384" width="8.00390625" style="12" customWidth="1"/>
  </cols>
  <sheetData>
    <row r="1" ht="38.25" customHeight="1">
      <c r="A1" s="201" t="s">
        <v>343</v>
      </c>
    </row>
    <row r="2" ht="15" customHeight="1">
      <c r="A2" s="147"/>
    </row>
    <row r="3" spans="1:4" ht="15" customHeight="1">
      <c r="A3" s="202"/>
      <c r="B3" s="198"/>
      <c r="C3" s="318" t="s">
        <v>342</v>
      </c>
      <c r="D3" s="227"/>
    </row>
    <row r="4" spans="1:4" s="109" customFormat="1" ht="11.25">
      <c r="A4" s="203" t="s">
        <v>194</v>
      </c>
      <c r="B4" s="198" t="s">
        <v>80</v>
      </c>
      <c r="C4" s="198" t="s">
        <v>84</v>
      </c>
      <c r="D4" s="198" t="s">
        <v>321</v>
      </c>
    </row>
    <row r="6" ht="17.25" customHeight="1">
      <c r="A6" s="147" t="s">
        <v>207</v>
      </c>
    </row>
    <row r="7" spans="1:4" ht="17.25" customHeight="1">
      <c r="A7" s="186" t="s">
        <v>275</v>
      </c>
      <c r="B7" s="110">
        <v>-42332</v>
      </c>
      <c r="C7" s="110">
        <v>-32932</v>
      </c>
      <c r="D7" s="60">
        <v>0.2854366573545488</v>
      </c>
    </row>
    <row r="8" spans="1:4" ht="17.25" customHeight="1">
      <c r="A8" s="186" t="s">
        <v>276</v>
      </c>
      <c r="B8" s="110">
        <v>-7724</v>
      </c>
      <c r="C8" s="110">
        <v>-6022</v>
      </c>
      <c r="D8" s="60">
        <v>0.28263035536366665</v>
      </c>
    </row>
    <row r="9" spans="2:4" ht="17.25" customHeight="1" thickBot="1">
      <c r="B9" s="235">
        <v>-50056</v>
      </c>
      <c r="C9" s="235">
        <v>-38954</v>
      </c>
      <c r="D9" s="228">
        <v>0.28500282384350784</v>
      </c>
    </row>
    <row r="10" spans="1:4" ht="17.25" customHeight="1" thickTop="1">
      <c r="A10" s="147" t="s">
        <v>277</v>
      </c>
      <c r="B10" s="236"/>
      <c r="C10" s="236"/>
      <c r="D10" s="229"/>
    </row>
    <row r="11" spans="1:4" ht="17.25" customHeight="1">
      <c r="A11" s="186" t="s">
        <v>457</v>
      </c>
      <c r="B11" s="110">
        <v>-3001</v>
      </c>
      <c r="C11" s="110">
        <v>-3536</v>
      </c>
      <c r="D11" s="60">
        <v>-0.15130090497737558</v>
      </c>
    </row>
    <row r="12" spans="1:4" ht="17.25" customHeight="1">
      <c r="A12" s="186" t="s">
        <v>265</v>
      </c>
      <c r="B12" s="110">
        <v>-25660</v>
      </c>
      <c r="C12" s="110">
        <v>-17855</v>
      </c>
      <c r="D12" s="60">
        <v>0.4371324558947074</v>
      </c>
    </row>
    <row r="13" spans="2:4" ht="17.25" customHeight="1" thickBot="1">
      <c r="B13" s="235">
        <v>-28661</v>
      </c>
      <c r="C13" s="235">
        <v>-21391</v>
      </c>
      <c r="D13" s="228">
        <v>0.3398625590201487</v>
      </c>
    </row>
    <row r="14" spans="2:4" ht="17.25" customHeight="1" thickTop="1">
      <c r="B14" s="237"/>
      <c r="C14" s="237"/>
      <c r="D14" s="230"/>
    </row>
    <row r="15" spans="1:4" ht="16.5" customHeight="1">
      <c r="A15" s="147" t="s">
        <v>208</v>
      </c>
      <c r="B15" s="236"/>
      <c r="C15" s="111"/>
      <c r="D15" s="229"/>
    </row>
    <row r="16" spans="1:6" ht="17.25" customHeight="1">
      <c r="A16" s="186" t="s">
        <v>280</v>
      </c>
      <c r="B16" s="110">
        <v>-5898</v>
      </c>
      <c r="C16" s="110">
        <v>-6552</v>
      </c>
      <c r="D16" s="60">
        <v>-0.0998168498168498</v>
      </c>
      <c r="F16" s="2"/>
    </row>
    <row r="17" spans="1:4" ht="17.25" customHeight="1">
      <c r="A17" s="186" t="s">
        <v>289</v>
      </c>
      <c r="B17" s="110">
        <v>-5568</v>
      </c>
      <c r="C17" s="110">
        <v>-2406</v>
      </c>
      <c r="D17" s="60">
        <v>1.3142144638403992</v>
      </c>
    </row>
    <row r="18" spans="1:4" ht="17.25" customHeight="1">
      <c r="A18" s="186" t="s">
        <v>281</v>
      </c>
      <c r="B18" s="110">
        <v>-8753</v>
      </c>
      <c r="C18" s="110">
        <v>-7322</v>
      </c>
      <c r="D18" s="60">
        <v>0.19543840480742958</v>
      </c>
    </row>
    <row r="19" spans="1:4" ht="17.25" customHeight="1">
      <c r="A19" s="186" t="s">
        <v>282</v>
      </c>
      <c r="B19" s="110">
        <v>-21870</v>
      </c>
      <c r="C19" s="110">
        <v>-2525</v>
      </c>
      <c r="D19" s="60">
        <v>7.661386138613862</v>
      </c>
    </row>
    <row r="20" spans="2:4" ht="17.25" customHeight="1" thickBot="1">
      <c r="B20" s="235">
        <v>-42089</v>
      </c>
      <c r="C20" s="235">
        <v>-18805</v>
      </c>
      <c r="D20" s="228">
        <v>1.238181334751396</v>
      </c>
    </row>
    <row r="21" spans="2:4" ht="17.25" customHeight="1" thickTop="1">
      <c r="B21" s="238"/>
      <c r="C21" s="238"/>
      <c r="D21" s="181"/>
    </row>
    <row r="22" spans="1:4" ht="17.25" customHeight="1" thickBot="1">
      <c r="A22" s="147" t="s">
        <v>278</v>
      </c>
      <c r="B22" s="239">
        <v>-21809</v>
      </c>
      <c r="C22" s="239">
        <v>-13919</v>
      </c>
      <c r="D22" s="231">
        <v>0.566851066886989</v>
      </c>
    </row>
    <row r="23" spans="2:4" ht="17.25" customHeight="1" thickTop="1">
      <c r="B23" s="240"/>
      <c r="C23" s="240"/>
      <c r="D23" s="232"/>
    </row>
    <row r="24" spans="1:4" s="24" customFormat="1" ht="17.25" customHeight="1">
      <c r="A24" s="147"/>
      <c r="B24" s="241"/>
      <c r="C24" s="241"/>
      <c r="D24" s="233"/>
    </row>
    <row r="25" spans="1:4" s="24" customFormat="1" ht="17.25" customHeight="1" thickBot="1">
      <c r="A25" s="63" t="s">
        <v>291</v>
      </c>
      <c r="B25" s="239">
        <v>-7205</v>
      </c>
      <c r="C25" s="239">
        <v>-6629</v>
      </c>
      <c r="D25" s="231">
        <v>0.08689093377583346</v>
      </c>
    </row>
    <row r="26" spans="1:4" s="24" customFormat="1" ht="17.25" customHeight="1" thickTop="1">
      <c r="A26" s="147"/>
      <c r="B26" s="241"/>
      <c r="C26" s="241"/>
      <c r="D26" s="233"/>
    </row>
    <row r="27" spans="1:4" ht="17.25" customHeight="1">
      <c r="A27" s="147" t="s">
        <v>212</v>
      </c>
      <c r="B27" s="240"/>
      <c r="C27" s="240"/>
      <c r="D27" s="232"/>
    </row>
    <row r="28" spans="1:4" ht="17.25" customHeight="1">
      <c r="A28" s="186" t="s">
        <v>245</v>
      </c>
      <c r="B28" s="110">
        <v>-1866</v>
      </c>
      <c r="C28" s="110">
        <v>-1980</v>
      </c>
      <c r="D28" s="60">
        <v>-0.05757575757575761</v>
      </c>
    </row>
    <row r="29" spans="1:4" ht="17.25" customHeight="1">
      <c r="A29" s="186" t="s">
        <v>297</v>
      </c>
      <c r="B29" s="110">
        <v>-365</v>
      </c>
      <c r="C29" s="110">
        <v>-14</v>
      </c>
      <c r="D29" s="60">
        <v>25.071428571428573</v>
      </c>
    </row>
    <row r="30" spans="1:4" ht="17.25" customHeight="1">
      <c r="A30" s="186" t="s">
        <v>283</v>
      </c>
      <c r="B30" s="110">
        <v>69</v>
      </c>
      <c r="C30" s="110">
        <v>612</v>
      </c>
      <c r="D30" s="60">
        <v>-0.8872549019607843</v>
      </c>
    </row>
    <row r="31" spans="1:4" ht="17.25" customHeight="1">
      <c r="A31" s="12" t="s">
        <v>279</v>
      </c>
      <c r="B31" s="242">
        <v>-1476</v>
      </c>
      <c r="C31" s="242">
        <v>-5224</v>
      </c>
      <c r="D31" s="234">
        <v>-0.7174578866768759</v>
      </c>
    </row>
    <row r="32" spans="2:4" ht="17.25" customHeight="1">
      <c r="B32" s="110">
        <v>-3638</v>
      </c>
      <c r="C32" s="110">
        <v>-6606</v>
      </c>
      <c r="D32" s="60">
        <v>-0.4492885255828035</v>
      </c>
    </row>
    <row r="33" spans="1:4" ht="17.25" customHeight="1">
      <c r="A33" s="186" t="s">
        <v>284</v>
      </c>
      <c r="B33" s="110">
        <v>-21878</v>
      </c>
      <c r="C33" s="110">
        <v>-8274</v>
      </c>
      <c r="D33" s="60">
        <v>1.6441866086536137</v>
      </c>
    </row>
    <row r="34" spans="1:4" ht="17.25" customHeight="1">
      <c r="A34" s="186" t="s">
        <v>285</v>
      </c>
      <c r="B34" s="110">
        <v>22565</v>
      </c>
      <c r="C34" s="110">
        <v>17997</v>
      </c>
      <c r="D34" s="60">
        <v>0.25382008112463184</v>
      </c>
    </row>
    <row r="35" spans="2:4" ht="17.25" customHeight="1" thickBot="1">
      <c r="B35" s="235">
        <v>-2951</v>
      </c>
      <c r="C35" s="235">
        <v>3117</v>
      </c>
      <c r="D35" s="228">
        <v>-1.946743663779275</v>
      </c>
    </row>
    <row r="36" spans="2:4" ht="17.25" customHeight="1" thickTop="1">
      <c r="B36" s="240"/>
      <c r="C36" s="240"/>
      <c r="D36" s="232"/>
    </row>
    <row r="37" spans="2:4" ht="17.25" customHeight="1">
      <c r="B37" s="240"/>
      <c r="C37" s="240"/>
      <c r="D37" s="232"/>
    </row>
    <row r="38" spans="1:4" ht="17.25" customHeight="1" thickBot="1">
      <c r="A38" s="147" t="s">
        <v>209</v>
      </c>
      <c r="B38" s="235">
        <v>-152771</v>
      </c>
      <c r="C38" s="235">
        <v>-96581</v>
      </c>
      <c r="D38" s="228">
        <v>0.5817914496640126</v>
      </c>
    </row>
    <row r="39" spans="2:3" ht="17.25" customHeight="1" thickTop="1">
      <c r="B39" s="110"/>
      <c r="C39" s="111"/>
    </row>
    <row r="40" spans="1:4" ht="17.25" customHeight="1">
      <c r="A40" s="122"/>
      <c r="B40" s="5"/>
      <c r="C40" s="5"/>
      <c r="D40" s="5"/>
    </row>
    <row r="41" spans="1:8" s="153" customFormat="1" ht="33.75" customHeight="1">
      <c r="A41" s="393"/>
      <c r="B41" s="394"/>
      <c r="C41" s="394"/>
      <c r="D41" s="394"/>
      <c r="E41" s="394"/>
      <c r="F41" s="394"/>
      <c r="G41" s="155"/>
      <c r="H41" s="156"/>
    </row>
    <row r="42" ht="17.25" customHeight="1">
      <c r="B42" s="110"/>
    </row>
    <row r="43" ht="17.25" customHeight="1">
      <c r="B43" s="110"/>
    </row>
    <row r="44" ht="17.25" customHeight="1">
      <c r="B44" s="110"/>
    </row>
    <row r="45" ht="17.25" customHeight="1">
      <c r="B45" s="110"/>
    </row>
    <row r="46" ht="17.25" customHeight="1">
      <c r="B46" s="110"/>
    </row>
    <row r="47" ht="17.25" customHeight="1">
      <c r="B47" s="110"/>
    </row>
    <row r="48" ht="17.25" customHeight="1">
      <c r="B48" s="110"/>
    </row>
    <row r="49" ht="17.25" customHeight="1">
      <c r="B49" s="110"/>
    </row>
    <row r="50" ht="17.25" customHeight="1">
      <c r="B50" s="110"/>
    </row>
    <row r="51" ht="17.25" customHeight="1">
      <c r="B51" s="110"/>
    </row>
    <row r="52" ht="17.25" customHeight="1">
      <c r="B52" s="110"/>
    </row>
    <row r="53" ht="17.25" customHeight="1">
      <c r="B53" s="110"/>
    </row>
  </sheetData>
  <mergeCells count="1">
    <mergeCell ref="A41:F41"/>
  </mergeCells>
  <printOptions/>
  <pageMargins left="0.75" right="0.75" top="1" bottom="1" header="0.5" footer="0.5"/>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codeName="Sheet17">
    <tabColor indexed="13"/>
  </sheetPr>
  <dimension ref="A1:H54"/>
  <sheetViews>
    <sheetView workbookViewId="0" topLeftCell="A20">
      <selection activeCell="F14" sqref="F14"/>
    </sheetView>
  </sheetViews>
  <sheetFormatPr defaultColWidth="9.00390625" defaultRowHeight="14.25"/>
  <cols>
    <col min="1" max="1" width="53.75390625" style="1" bestFit="1" customWidth="1"/>
    <col min="2" max="2" width="9.75390625" style="1" bestFit="1" customWidth="1"/>
    <col min="3" max="3" width="9.625" style="1" bestFit="1" customWidth="1"/>
    <col min="4" max="4" width="9.125" style="1" bestFit="1" customWidth="1"/>
    <col min="5" max="5" width="9.375" style="1" bestFit="1" customWidth="1"/>
    <col min="6" max="6" width="10.125" style="2" bestFit="1" customWidth="1"/>
    <col min="7" max="7" width="9.00390625" style="1" customWidth="1"/>
    <col min="8" max="8" width="45.25390625" style="1" customWidth="1"/>
    <col min="9" max="16384" width="9.00390625" style="1" customWidth="1"/>
  </cols>
  <sheetData>
    <row r="1" ht="12.75">
      <c r="A1" s="73" t="s">
        <v>19</v>
      </c>
    </row>
    <row r="3" ht="11.25">
      <c r="A3" s="2" t="s">
        <v>46</v>
      </c>
    </row>
    <row r="5" spans="1:6" ht="33.75">
      <c r="A5" s="101" t="s">
        <v>194</v>
      </c>
      <c r="B5" s="102" t="s">
        <v>204</v>
      </c>
      <c r="C5" s="102" t="s">
        <v>230</v>
      </c>
      <c r="D5" s="102" t="s">
        <v>260</v>
      </c>
      <c r="E5" s="102" t="s">
        <v>335</v>
      </c>
      <c r="F5" s="103" t="s">
        <v>209</v>
      </c>
    </row>
    <row r="7" spans="1:8" ht="11.25">
      <c r="A7" s="12" t="s">
        <v>79</v>
      </c>
      <c r="B7" s="6">
        <v>111251</v>
      </c>
      <c r="C7" s="6">
        <v>13134</v>
      </c>
      <c r="D7" s="6">
        <v>958</v>
      </c>
      <c r="E7" s="6">
        <v>0</v>
      </c>
      <c r="F7" s="26">
        <v>125343</v>
      </c>
      <c r="H7" s="12"/>
    </row>
    <row r="8" spans="1:8" ht="11.25">
      <c r="A8" s="12" t="s">
        <v>175</v>
      </c>
      <c r="B8" s="6">
        <v>1014945</v>
      </c>
      <c r="C8" s="6">
        <v>296307</v>
      </c>
      <c r="D8" s="6">
        <v>56834</v>
      </c>
      <c r="E8" s="6">
        <v>22</v>
      </c>
      <c r="F8" s="26">
        <v>1368108</v>
      </c>
      <c r="H8" s="12"/>
    </row>
    <row r="9" spans="1:8" ht="11.25">
      <c r="A9" s="12" t="s">
        <v>85</v>
      </c>
      <c r="B9" s="29">
        <v>70607</v>
      </c>
      <c r="C9" s="29">
        <v>611747</v>
      </c>
      <c r="D9" s="29">
        <v>0</v>
      </c>
      <c r="E9" s="29">
        <v>0</v>
      </c>
      <c r="F9" s="26">
        <v>682354</v>
      </c>
      <c r="H9" s="12"/>
    </row>
    <row r="10" spans="1:8" ht="11.25">
      <c r="A10" s="12" t="s">
        <v>86</v>
      </c>
      <c r="B10" s="29">
        <v>1171975</v>
      </c>
      <c r="C10" s="29">
        <v>121886</v>
      </c>
      <c r="D10" s="29">
        <v>0</v>
      </c>
      <c r="E10" s="29">
        <v>14892</v>
      </c>
      <c r="F10" s="26">
        <v>1308753</v>
      </c>
      <c r="H10" s="12"/>
    </row>
    <row r="11" spans="1:8" ht="11.25">
      <c r="A11" s="12" t="s">
        <v>87</v>
      </c>
      <c r="B11" s="29">
        <v>709290</v>
      </c>
      <c r="C11" s="29">
        <v>157558</v>
      </c>
      <c r="D11" s="29">
        <v>1701</v>
      </c>
      <c r="E11" s="29">
        <v>0</v>
      </c>
      <c r="F11" s="26">
        <v>868549</v>
      </c>
      <c r="H11" s="12"/>
    </row>
    <row r="12" spans="1:8" ht="11.25">
      <c r="A12" s="12" t="s">
        <v>88</v>
      </c>
      <c r="B12" s="29">
        <v>683678</v>
      </c>
      <c r="C12" s="29">
        <v>53</v>
      </c>
      <c r="D12" s="29">
        <v>0</v>
      </c>
      <c r="E12" s="29">
        <v>0</v>
      </c>
      <c r="F12" s="26">
        <v>683731</v>
      </c>
      <c r="H12" s="12"/>
    </row>
    <row r="13" spans="1:8" ht="11.25">
      <c r="A13" s="12" t="s">
        <v>89</v>
      </c>
      <c r="B13" s="6">
        <v>112589</v>
      </c>
      <c r="C13" s="6">
        <v>936319</v>
      </c>
      <c r="D13" s="6">
        <v>169916</v>
      </c>
      <c r="E13" s="6">
        <v>1581</v>
      </c>
      <c r="F13" s="26">
        <v>1220405</v>
      </c>
      <c r="H13" s="12"/>
    </row>
    <row r="14" spans="1:8" ht="11.25">
      <c r="A14" s="12" t="s">
        <v>176</v>
      </c>
      <c r="B14" s="6">
        <v>4711322</v>
      </c>
      <c r="C14" s="6">
        <v>2832222</v>
      </c>
      <c r="D14" s="6">
        <v>359622</v>
      </c>
      <c r="E14" s="6">
        <v>0</v>
      </c>
      <c r="F14" s="26">
        <v>7903166</v>
      </c>
      <c r="H14" s="12"/>
    </row>
    <row r="15" spans="1:8" ht="11.25">
      <c r="A15" s="12" t="s">
        <v>64</v>
      </c>
      <c r="B15" s="6">
        <v>291745</v>
      </c>
      <c r="C15" s="6">
        <v>792644</v>
      </c>
      <c r="D15" s="6">
        <v>4663</v>
      </c>
      <c r="E15" s="6">
        <v>1985</v>
      </c>
      <c r="F15" s="26">
        <v>1091037</v>
      </c>
      <c r="H15" s="12"/>
    </row>
    <row r="16" spans="1:8" ht="11.25">
      <c r="A16" s="12" t="s">
        <v>177</v>
      </c>
      <c r="B16" s="6">
        <v>0</v>
      </c>
      <c r="C16" s="6">
        <v>57493</v>
      </c>
      <c r="D16" s="6">
        <v>308</v>
      </c>
      <c r="E16" s="6">
        <v>744</v>
      </c>
      <c r="F16" s="26">
        <v>58545</v>
      </c>
      <c r="H16" s="12"/>
    </row>
    <row r="17" spans="1:8" ht="11.25">
      <c r="A17" s="12" t="s">
        <v>90</v>
      </c>
      <c r="B17" s="6">
        <v>23519</v>
      </c>
      <c r="C17" s="6">
        <v>23655</v>
      </c>
      <c r="D17" s="6">
        <v>923</v>
      </c>
      <c r="E17" s="6">
        <v>0</v>
      </c>
      <c r="F17" s="26">
        <v>48097</v>
      </c>
      <c r="H17" s="12"/>
    </row>
    <row r="18" spans="1:8" ht="11.25">
      <c r="A18" s="12" t="s">
        <v>91</v>
      </c>
      <c r="B18" s="6">
        <v>209500</v>
      </c>
      <c r="C18" s="6">
        <v>19891</v>
      </c>
      <c r="D18" s="6">
        <v>2148</v>
      </c>
      <c r="E18" s="6">
        <v>273</v>
      </c>
      <c r="F18" s="26">
        <v>231812</v>
      </c>
      <c r="H18" s="12"/>
    </row>
    <row r="19" spans="1:8" ht="11.25">
      <c r="A19" s="12" t="s">
        <v>92</v>
      </c>
      <c r="B19" s="6">
        <v>55885</v>
      </c>
      <c r="C19" s="6">
        <v>122322</v>
      </c>
      <c r="D19" s="6">
        <v>12050</v>
      </c>
      <c r="E19" s="6">
        <v>0</v>
      </c>
      <c r="F19" s="26">
        <v>190257</v>
      </c>
      <c r="H19" s="12"/>
    </row>
    <row r="20" spans="1:8" ht="11.25">
      <c r="A20" s="12" t="s">
        <v>93</v>
      </c>
      <c r="B20" s="7">
        <v>6474</v>
      </c>
      <c r="C20" s="7">
        <v>0</v>
      </c>
      <c r="D20" s="7">
        <v>0</v>
      </c>
      <c r="E20" s="7">
        <v>0</v>
      </c>
      <c r="F20" s="121">
        <v>6474</v>
      </c>
      <c r="H20" s="12"/>
    </row>
    <row r="21" spans="1:8" ht="11.25">
      <c r="A21" s="12"/>
      <c r="B21" s="6">
        <v>9172780</v>
      </c>
      <c r="C21" s="6">
        <v>5985231</v>
      </c>
      <c r="D21" s="6">
        <v>609123</v>
      </c>
      <c r="E21" s="6">
        <v>19497</v>
      </c>
      <c r="F21" s="26">
        <v>15786631</v>
      </c>
      <c r="H21" s="12"/>
    </row>
    <row r="22" spans="1:8" ht="11.25">
      <c r="A22" s="12" t="s">
        <v>94</v>
      </c>
      <c r="B22" s="6"/>
      <c r="C22" s="6"/>
      <c r="D22" s="6"/>
      <c r="E22" s="6"/>
      <c r="F22" s="26"/>
      <c r="H22" s="12"/>
    </row>
    <row r="23" spans="2:8" ht="11.25">
      <c r="B23" s="6"/>
      <c r="C23" s="6"/>
      <c r="D23" s="6"/>
      <c r="E23" s="6"/>
      <c r="F23" s="26"/>
      <c r="H23" s="12"/>
    </row>
    <row r="24" spans="1:8" ht="11.25">
      <c r="A24" s="158" t="s">
        <v>489</v>
      </c>
      <c r="B24" s="6">
        <v>3071676</v>
      </c>
      <c r="C24" s="6">
        <v>0</v>
      </c>
      <c r="D24" s="6">
        <v>0</v>
      </c>
      <c r="E24" s="6">
        <v>0</v>
      </c>
      <c r="F24" s="26">
        <v>3071676</v>
      </c>
      <c r="H24" s="12"/>
    </row>
    <row r="25" spans="1:8" ht="11.25">
      <c r="A25" s="158" t="s">
        <v>474</v>
      </c>
      <c r="B25" s="6">
        <v>1302165</v>
      </c>
      <c r="C25" s="6">
        <v>0</v>
      </c>
      <c r="D25" s="6">
        <v>0</v>
      </c>
      <c r="E25" s="6">
        <v>0</v>
      </c>
      <c r="F25" s="26">
        <v>1302165</v>
      </c>
      <c r="H25" s="12"/>
    </row>
    <row r="26" spans="1:6" ht="12" thickBot="1">
      <c r="A26" s="2" t="s">
        <v>213</v>
      </c>
      <c r="B26" s="253">
        <v>13546621</v>
      </c>
      <c r="C26" s="253">
        <v>5985231</v>
      </c>
      <c r="D26" s="253">
        <v>609123</v>
      </c>
      <c r="E26" s="253">
        <v>19497</v>
      </c>
      <c r="F26" s="253">
        <v>20160472</v>
      </c>
    </row>
    <row r="27" spans="2:6" ht="12" thickTop="1">
      <c r="B27" s="4"/>
      <c r="C27" s="4"/>
      <c r="D27" s="4"/>
      <c r="E27" s="4"/>
      <c r="F27" s="346"/>
    </row>
    <row r="29" ht="11.25">
      <c r="A29" s="2" t="s">
        <v>344</v>
      </c>
    </row>
    <row r="31" spans="1:6" ht="33.75">
      <c r="A31" s="104" t="s">
        <v>194</v>
      </c>
      <c r="B31" s="105" t="s">
        <v>204</v>
      </c>
      <c r="C31" s="105" t="s">
        <v>230</v>
      </c>
      <c r="D31" s="105" t="s">
        <v>260</v>
      </c>
      <c r="E31" s="106" t="s">
        <v>335</v>
      </c>
      <c r="F31" s="106" t="s">
        <v>209</v>
      </c>
    </row>
    <row r="33" spans="1:6" ht="11.25">
      <c r="A33" s="12" t="s">
        <v>79</v>
      </c>
      <c r="B33" s="6">
        <v>94810</v>
      </c>
      <c r="C33" s="6">
        <v>9012</v>
      </c>
      <c r="D33" s="6">
        <v>1308</v>
      </c>
      <c r="E33" s="6">
        <v>0</v>
      </c>
      <c r="F33" s="26">
        <v>105130</v>
      </c>
    </row>
    <row r="34" spans="1:6" s="4" customFormat="1" ht="11.25">
      <c r="A34" s="12" t="s">
        <v>175</v>
      </c>
      <c r="B34" s="6">
        <v>617848</v>
      </c>
      <c r="C34" s="6">
        <v>923285</v>
      </c>
      <c r="D34" s="6">
        <v>21693</v>
      </c>
      <c r="E34" s="6">
        <v>240</v>
      </c>
      <c r="F34" s="26">
        <v>1563066</v>
      </c>
    </row>
    <row r="35" spans="1:6" s="4" customFormat="1" ht="11.25">
      <c r="A35" s="12" t="s">
        <v>85</v>
      </c>
      <c r="B35" s="6">
        <v>183005</v>
      </c>
      <c r="C35" s="6">
        <v>2135740</v>
      </c>
      <c r="D35" s="6">
        <v>0</v>
      </c>
      <c r="E35" s="6">
        <v>0</v>
      </c>
      <c r="F35" s="26">
        <v>2318745</v>
      </c>
    </row>
    <row r="36" spans="1:6" s="4" customFormat="1" ht="11.25">
      <c r="A36" s="12" t="s">
        <v>86</v>
      </c>
      <c r="B36" s="6">
        <v>975703</v>
      </c>
      <c r="C36" s="6">
        <v>288002</v>
      </c>
      <c r="D36" s="6">
        <v>0</v>
      </c>
      <c r="E36" s="6">
        <v>15406</v>
      </c>
      <c r="F36" s="26">
        <v>1279111</v>
      </c>
    </row>
    <row r="37" spans="1:6" s="4" customFormat="1" ht="11.25">
      <c r="A37" s="12" t="s">
        <v>87</v>
      </c>
      <c r="B37" s="6">
        <v>808081</v>
      </c>
      <c r="C37" s="6">
        <v>127291</v>
      </c>
      <c r="D37" s="6">
        <v>725</v>
      </c>
      <c r="E37" s="6">
        <v>0</v>
      </c>
      <c r="F37" s="26">
        <v>936097</v>
      </c>
    </row>
    <row r="38" spans="1:6" s="4" customFormat="1" ht="11.25">
      <c r="A38" s="12" t="s">
        <v>88</v>
      </c>
      <c r="B38" s="6">
        <v>533108</v>
      </c>
      <c r="C38" s="6">
        <v>177613</v>
      </c>
      <c r="D38" s="6">
        <v>0</v>
      </c>
      <c r="E38" s="6">
        <v>0</v>
      </c>
      <c r="F38" s="26">
        <v>710721</v>
      </c>
    </row>
    <row r="39" spans="1:6" s="4" customFormat="1" ht="11.25">
      <c r="A39" s="12" t="s">
        <v>89</v>
      </c>
      <c r="B39" s="6">
        <v>88055</v>
      </c>
      <c r="C39" s="6">
        <v>912523</v>
      </c>
      <c r="D39" s="6">
        <v>186190</v>
      </c>
      <c r="E39" s="6">
        <v>1637</v>
      </c>
      <c r="F39" s="26">
        <v>1188405</v>
      </c>
    </row>
    <row r="40" spans="1:6" s="4" customFormat="1" ht="11.25">
      <c r="A40" s="12" t="s">
        <v>176</v>
      </c>
      <c r="B40" s="6">
        <v>3910188</v>
      </c>
      <c r="C40" s="6">
        <v>2175843</v>
      </c>
      <c r="D40" s="6">
        <v>322337</v>
      </c>
      <c r="E40" s="6">
        <v>0</v>
      </c>
      <c r="F40" s="26">
        <v>6408368</v>
      </c>
    </row>
    <row r="41" spans="1:6" s="4" customFormat="1" ht="11.25">
      <c r="A41" s="12" t="s">
        <v>64</v>
      </c>
      <c r="B41" s="6">
        <v>345434.28475985955</v>
      </c>
      <c r="C41" s="6">
        <v>532721</v>
      </c>
      <c r="D41" s="6">
        <v>3842</v>
      </c>
      <c r="E41" s="6">
        <v>1558</v>
      </c>
      <c r="F41" s="26">
        <v>883555.2847598596</v>
      </c>
    </row>
    <row r="42" spans="1:6" s="4" customFormat="1" ht="11.25">
      <c r="A42" s="12" t="s">
        <v>177</v>
      </c>
      <c r="B42" s="6">
        <v>0</v>
      </c>
      <c r="C42" s="6">
        <v>12264</v>
      </c>
      <c r="D42" s="6">
        <v>343</v>
      </c>
      <c r="E42" s="6">
        <v>612</v>
      </c>
      <c r="F42" s="26">
        <v>13219</v>
      </c>
    </row>
    <row r="43" spans="1:6" s="4" customFormat="1" ht="11.25">
      <c r="A43" s="12" t="s">
        <v>90</v>
      </c>
      <c r="B43" s="6">
        <v>22837.71524014044</v>
      </c>
      <c r="C43" s="6">
        <v>26972</v>
      </c>
      <c r="D43" s="6">
        <v>1688</v>
      </c>
      <c r="E43" s="6">
        <v>0</v>
      </c>
      <c r="F43" s="26">
        <v>51497.71524014044</v>
      </c>
    </row>
    <row r="44" spans="1:6" s="4" customFormat="1" ht="11.25">
      <c r="A44" s="12" t="s">
        <v>91</v>
      </c>
      <c r="B44" s="6">
        <v>213417</v>
      </c>
      <c r="C44" s="6">
        <v>18045</v>
      </c>
      <c r="D44" s="6">
        <v>2088</v>
      </c>
      <c r="E44" s="6">
        <v>317</v>
      </c>
      <c r="F44" s="26">
        <v>233867</v>
      </c>
    </row>
    <row r="45" spans="1:6" s="4" customFormat="1" ht="11.25">
      <c r="A45" s="12" t="s">
        <v>92</v>
      </c>
      <c r="B45" s="6">
        <v>58642</v>
      </c>
      <c r="C45" s="6">
        <v>129085</v>
      </c>
      <c r="D45" s="6">
        <v>11586</v>
      </c>
      <c r="E45" s="6">
        <v>0</v>
      </c>
      <c r="F45" s="26">
        <v>199313</v>
      </c>
    </row>
    <row r="46" spans="1:6" s="4" customFormat="1" ht="11.25">
      <c r="A46" s="12" t="s">
        <v>93</v>
      </c>
      <c r="B46" s="7">
        <v>4587</v>
      </c>
      <c r="C46" s="7">
        <v>0</v>
      </c>
      <c r="D46" s="7">
        <v>0</v>
      </c>
      <c r="E46" s="7">
        <v>0</v>
      </c>
      <c r="F46" s="121">
        <v>4587</v>
      </c>
    </row>
    <row r="47" spans="1:6" s="4" customFormat="1" ht="11.25">
      <c r="A47" s="12"/>
      <c r="B47" s="29">
        <v>7855716</v>
      </c>
      <c r="C47" s="29">
        <v>7468396</v>
      </c>
      <c r="D47" s="29">
        <v>551800</v>
      </c>
      <c r="E47" s="29">
        <v>19770</v>
      </c>
      <c r="F47" s="38">
        <v>15895682</v>
      </c>
    </row>
    <row r="48" spans="1:6" s="4" customFormat="1" ht="11.25">
      <c r="A48" s="12" t="s">
        <v>94</v>
      </c>
      <c r="B48" s="29"/>
      <c r="C48" s="29"/>
      <c r="D48" s="29"/>
      <c r="E48" s="29"/>
      <c r="F48" s="38"/>
    </row>
    <row r="49" spans="1:6" s="4" customFormat="1" ht="11.25">
      <c r="A49" s="12" t="s">
        <v>95</v>
      </c>
      <c r="B49" s="29">
        <v>2815137</v>
      </c>
      <c r="C49" s="29">
        <v>0</v>
      </c>
      <c r="D49" s="29">
        <v>0</v>
      </c>
      <c r="E49" s="29">
        <v>0</v>
      </c>
      <c r="F49" s="26">
        <v>2815137</v>
      </c>
    </row>
    <row r="50" spans="1:6" s="4" customFormat="1" ht="11.25">
      <c r="A50" s="12" t="s">
        <v>96</v>
      </c>
      <c r="B50" s="29">
        <v>1209165</v>
      </c>
      <c r="C50" s="29">
        <v>0</v>
      </c>
      <c r="D50" s="29">
        <v>0</v>
      </c>
      <c r="E50" s="29">
        <v>0</v>
      </c>
      <c r="F50" s="26">
        <v>1209165</v>
      </c>
    </row>
    <row r="51" spans="1:6" s="4" customFormat="1" ht="11.25">
      <c r="A51" s="12" t="s">
        <v>97</v>
      </c>
      <c r="B51" s="29"/>
      <c r="C51" s="29"/>
      <c r="D51" s="29"/>
      <c r="E51" s="29"/>
      <c r="F51" s="38"/>
    </row>
    <row r="52" spans="1:6" s="4" customFormat="1" ht="12" thickBot="1">
      <c r="A52" s="2" t="s">
        <v>213</v>
      </c>
      <c r="B52" s="195">
        <v>11880018</v>
      </c>
      <c r="C52" s="195">
        <v>7468396</v>
      </c>
      <c r="D52" s="195">
        <v>551800</v>
      </c>
      <c r="E52" s="195">
        <v>19770</v>
      </c>
      <c r="F52" s="161">
        <v>19919984</v>
      </c>
    </row>
    <row r="53" spans="1:6" s="4" customFormat="1" ht="12" thickTop="1">
      <c r="A53" s="2"/>
      <c r="B53" s="29"/>
      <c r="C53" s="29"/>
      <c r="D53" s="29"/>
      <c r="E53" s="29"/>
      <c r="F53" s="38"/>
    </row>
    <row r="54" ht="11.25">
      <c r="A54" s="5"/>
    </row>
  </sheetData>
  <printOptions/>
  <pageMargins left="0.75" right="0.75" top="1" bottom="1" header="0.5" footer="0.5"/>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sheetPr codeName="Sheet18">
    <tabColor indexed="34"/>
  </sheetPr>
  <dimension ref="A1:G172"/>
  <sheetViews>
    <sheetView view="pageBreakPreview" zoomScaleSheetLayoutView="100" workbookViewId="0" topLeftCell="A1">
      <selection activeCell="B116" sqref="B116"/>
    </sheetView>
  </sheetViews>
  <sheetFormatPr defaultColWidth="9.00390625" defaultRowHeight="14.25"/>
  <cols>
    <col min="1" max="1" width="14.875" style="5" customWidth="1"/>
    <col min="2" max="2" width="12.25390625" style="5" customWidth="1"/>
    <col min="3" max="3" width="9.00390625" style="5" customWidth="1"/>
    <col min="4" max="4" width="12.375" style="5" bestFit="1" customWidth="1"/>
    <col min="5" max="5" width="9.375" style="5" bestFit="1" customWidth="1"/>
    <col min="6" max="6" width="12.375" style="5" bestFit="1" customWidth="1"/>
    <col min="7" max="16384" width="9.00390625" style="5" customWidth="1"/>
  </cols>
  <sheetData>
    <row r="1" ht="11.25">
      <c r="A1" s="2" t="s">
        <v>220</v>
      </c>
    </row>
    <row r="3" ht="11.25">
      <c r="A3" s="2" t="s">
        <v>396</v>
      </c>
    </row>
    <row r="4" ht="11.25">
      <c r="A4" s="2"/>
    </row>
    <row r="20" spans="1:4" ht="11.25">
      <c r="A20" s="2" t="s">
        <v>229</v>
      </c>
      <c r="C20" s="51">
        <v>38596</v>
      </c>
      <c r="D20" s="51">
        <v>38231</v>
      </c>
    </row>
    <row r="21" spans="1:4" ht="11.25">
      <c r="A21" s="5" t="s">
        <v>204</v>
      </c>
      <c r="C21" s="52">
        <v>97416</v>
      </c>
      <c r="D21" s="52">
        <v>61637</v>
      </c>
    </row>
    <row r="22" spans="1:4" ht="11.25">
      <c r="A22" s="5" t="s">
        <v>230</v>
      </c>
      <c r="C22" s="52">
        <v>46367</v>
      </c>
      <c r="D22" s="52">
        <v>26442</v>
      </c>
    </row>
    <row r="23" spans="1:4" ht="11.25">
      <c r="A23" s="5" t="s">
        <v>205</v>
      </c>
      <c r="C23" s="52">
        <v>8535</v>
      </c>
      <c r="D23" s="52">
        <v>5080</v>
      </c>
    </row>
    <row r="24" spans="1:4" ht="11.25">
      <c r="A24" s="5" t="s">
        <v>335</v>
      </c>
      <c r="C24" s="52">
        <v>453</v>
      </c>
      <c r="D24" s="52">
        <v>3422</v>
      </c>
    </row>
    <row r="25" spans="1:4" ht="11.25">
      <c r="A25" s="5" t="s">
        <v>209</v>
      </c>
      <c r="C25" s="117">
        <v>152771</v>
      </c>
      <c r="D25" s="117">
        <v>96581</v>
      </c>
    </row>
    <row r="26" spans="3:4" ht="11.25">
      <c r="C26" s="12"/>
      <c r="D26" s="12"/>
    </row>
    <row r="28" ht="11.25">
      <c r="A28" s="2" t="s">
        <v>397</v>
      </c>
    </row>
    <row r="29" ht="11.25">
      <c r="A29" s="2"/>
    </row>
    <row r="46" spans="1:4" ht="11.25">
      <c r="A46" s="2" t="s">
        <v>229</v>
      </c>
      <c r="C46" s="51">
        <v>38596</v>
      </c>
      <c r="D46" s="51">
        <v>38231</v>
      </c>
    </row>
    <row r="47" spans="1:4" ht="11.25">
      <c r="A47" s="5" t="s">
        <v>207</v>
      </c>
      <c r="C47" s="177">
        <v>50056</v>
      </c>
      <c r="D47" s="177">
        <v>38954</v>
      </c>
    </row>
    <row r="48" spans="1:4" ht="11.25">
      <c r="A48" s="5" t="s">
        <v>277</v>
      </c>
      <c r="C48" s="177">
        <v>28661</v>
      </c>
      <c r="D48" s="177">
        <v>21391</v>
      </c>
    </row>
    <row r="49" spans="1:4" ht="11.25">
      <c r="A49" s="5" t="s">
        <v>208</v>
      </c>
      <c r="C49" s="177">
        <v>42089</v>
      </c>
      <c r="D49" s="177">
        <v>18805</v>
      </c>
    </row>
    <row r="50" spans="1:4" ht="11.25">
      <c r="A50" s="5" t="s">
        <v>0</v>
      </c>
      <c r="C50" s="177">
        <v>21809</v>
      </c>
      <c r="D50" s="177">
        <v>13919</v>
      </c>
    </row>
    <row r="51" spans="1:4" ht="11.25">
      <c r="A51" s="5" t="s">
        <v>291</v>
      </c>
      <c r="C51" s="177">
        <v>7205</v>
      </c>
      <c r="D51" s="177">
        <v>6629</v>
      </c>
    </row>
    <row r="52" spans="1:4" ht="11.25">
      <c r="A52" s="5" t="s">
        <v>212</v>
      </c>
      <c r="C52" s="177">
        <v>2951</v>
      </c>
      <c r="D52" s="177">
        <v>-3117</v>
      </c>
    </row>
    <row r="53" spans="1:4" ht="11.25">
      <c r="A53" s="5" t="s">
        <v>209</v>
      </c>
      <c r="C53" s="178">
        <v>152771</v>
      </c>
      <c r="D53" s="178">
        <v>96581</v>
      </c>
    </row>
    <row r="55" ht="11.25">
      <c r="A55" s="2" t="s">
        <v>221</v>
      </c>
    </row>
    <row r="56" ht="11.25">
      <c r="A56" s="2"/>
    </row>
    <row r="60" spans="2:6" ht="11.25">
      <c r="B60" s="218">
        <v>38596</v>
      </c>
      <c r="C60" s="96"/>
      <c r="D60" s="96"/>
      <c r="E60" s="96"/>
      <c r="F60" s="218">
        <v>38443</v>
      </c>
    </row>
    <row r="75" spans="1:7" ht="11.25">
      <c r="A75" s="2" t="s">
        <v>229</v>
      </c>
      <c r="D75" s="51">
        <v>38596</v>
      </c>
      <c r="E75" s="95" t="s">
        <v>292</v>
      </c>
      <c r="F75" s="51">
        <v>38443</v>
      </c>
      <c r="G75" s="95" t="s">
        <v>292</v>
      </c>
    </row>
    <row r="76" spans="1:7" ht="11.25">
      <c r="A76" s="5" t="s">
        <v>204</v>
      </c>
      <c r="D76" s="190">
        <v>13546621</v>
      </c>
      <c r="E76" s="60">
        <v>0.6719396748250736</v>
      </c>
      <c r="F76" s="12">
        <v>11880018</v>
      </c>
      <c r="G76" s="60">
        <v>0.596386924808775</v>
      </c>
    </row>
    <row r="77" spans="1:7" ht="11.25">
      <c r="A77" s="5" t="s">
        <v>222</v>
      </c>
      <c r="D77" s="190">
        <v>5985231</v>
      </c>
      <c r="E77" s="60">
        <v>0.2968795075829574</v>
      </c>
      <c r="F77" s="12">
        <v>7468396</v>
      </c>
      <c r="G77" s="60">
        <v>0.3749197790520314</v>
      </c>
    </row>
    <row r="78" spans="1:7" ht="11.25">
      <c r="A78" s="5" t="s">
        <v>205</v>
      </c>
      <c r="D78" s="190">
        <v>609123</v>
      </c>
      <c r="E78" s="60">
        <v>0.030213727138928097</v>
      </c>
      <c r="F78" s="12">
        <v>551800</v>
      </c>
      <c r="G78" s="60">
        <v>0.02770082546251041</v>
      </c>
    </row>
    <row r="79" spans="1:7" ht="11.25">
      <c r="A79" s="5" t="s">
        <v>335</v>
      </c>
      <c r="D79" s="190">
        <v>19497</v>
      </c>
      <c r="E79" s="60">
        <v>0.0009670904530409804</v>
      </c>
      <c r="F79" s="12">
        <v>19770</v>
      </c>
      <c r="G79" s="60">
        <v>0.0009924706766832744</v>
      </c>
    </row>
    <row r="80" spans="4:7" ht="11.25">
      <c r="D80" s="191">
        <v>20160472</v>
      </c>
      <c r="E80" s="60">
        <v>1</v>
      </c>
      <c r="F80" s="48">
        <v>19919984</v>
      </c>
      <c r="G80" s="60">
        <v>1</v>
      </c>
    </row>
    <row r="84" ht="11.25">
      <c r="A84" s="2" t="s">
        <v>409</v>
      </c>
    </row>
    <row r="85" ht="11.25">
      <c r="A85" s="2"/>
    </row>
    <row r="89" spans="2:6" ht="11.25">
      <c r="B89" s="218">
        <v>38596</v>
      </c>
      <c r="C89" s="96"/>
      <c r="D89" s="96"/>
      <c r="E89" s="96"/>
      <c r="F89" s="218">
        <v>38443</v>
      </c>
    </row>
    <row r="104" spans="1:7" ht="11.25">
      <c r="A104" s="2" t="s">
        <v>229</v>
      </c>
      <c r="D104" s="51">
        <v>38596</v>
      </c>
      <c r="E104" s="95" t="s">
        <v>292</v>
      </c>
      <c r="F104" s="51">
        <v>38443</v>
      </c>
      <c r="G104" s="95" t="s">
        <v>292</v>
      </c>
    </row>
    <row r="105" spans="1:7" ht="11.25">
      <c r="A105" s="5" t="s">
        <v>408</v>
      </c>
      <c r="D105" s="190">
        <v>353885</v>
      </c>
      <c r="E105" s="60">
        <v>0.384</v>
      </c>
      <c r="F105" s="12">
        <v>294092</v>
      </c>
      <c r="G105" s="60">
        <v>0.385</v>
      </c>
    </row>
    <row r="106" spans="1:7" ht="11.25">
      <c r="A106" s="5" t="s">
        <v>222</v>
      </c>
      <c r="D106" s="190">
        <v>490166</v>
      </c>
      <c r="E106" s="60">
        <v>0.532</v>
      </c>
      <c r="F106" s="12">
        <v>405569</v>
      </c>
      <c r="G106" s="60">
        <v>0.53</v>
      </c>
    </row>
    <row r="107" spans="1:7" ht="11.25">
      <c r="A107" s="5" t="s">
        <v>205</v>
      </c>
      <c r="D107" s="190">
        <v>76662</v>
      </c>
      <c r="E107" s="60">
        <v>0.083</v>
      </c>
      <c r="F107" s="12">
        <v>64612</v>
      </c>
      <c r="G107" s="60">
        <v>0.084</v>
      </c>
    </row>
    <row r="108" spans="1:7" ht="11.25">
      <c r="A108" s="5" t="s">
        <v>335</v>
      </c>
      <c r="D108" s="190">
        <v>1129</v>
      </c>
      <c r="E108" s="60">
        <v>0.001</v>
      </c>
      <c r="F108" s="12">
        <v>750</v>
      </c>
      <c r="G108" s="60">
        <v>0.001</v>
      </c>
    </row>
    <row r="109" spans="4:7" ht="11.25">
      <c r="D109" s="191">
        <v>921842</v>
      </c>
      <c r="E109" s="60">
        <v>1</v>
      </c>
      <c r="F109" s="48">
        <v>765023</v>
      </c>
      <c r="G109" s="60">
        <v>1</v>
      </c>
    </row>
    <row r="110" spans="5:7" ht="11.25">
      <c r="E110" s="245"/>
      <c r="G110" s="245"/>
    </row>
    <row r="116" ht="11.25">
      <c r="A116" s="2" t="s">
        <v>398</v>
      </c>
    </row>
    <row r="118" spans="2:6" ht="11.25">
      <c r="B118" s="193">
        <v>38596</v>
      </c>
      <c r="F118" s="193">
        <v>38231</v>
      </c>
    </row>
    <row r="135" spans="4:5" ht="11.25">
      <c r="D135" s="193">
        <v>38596</v>
      </c>
      <c r="E135" s="193">
        <v>38231</v>
      </c>
    </row>
    <row r="136" spans="4:5" ht="11.25">
      <c r="D136" s="46" t="s">
        <v>292</v>
      </c>
      <c r="E136" s="46" t="s">
        <v>292</v>
      </c>
    </row>
    <row r="137" spans="1:5" ht="11.25">
      <c r="A137" s="5" t="s">
        <v>204</v>
      </c>
      <c r="D137" s="192">
        <v>0.6376602889291816</v>
      </c>
      <c r="E137" s="60">
        <v>0.6381897060498442</v>
      </c>
    </row>
    <row r="138" spans="1:5" ht="11.25">
      <c r="A138" s="5" t="s">
        <v>222</v>
      </c>
      <c r="D138" s="192">
        <v>0.30350655556355594</v>
      </c>
      <c r="E138" s="60">
        <v>0.27378055725246164</v>
      </c>
    </row>
    <row r="139" spans="1:5" ht="11.25">
      <c r="A139" s="5" t="s">
        <v>205</v>
      </c>
      <c r="D139" s="192">
        <v>0.05586793305012077</v>
      </c>
      <c r="E139" s="60">
        <v>0.05259833714705791</v>
      </c>
    </row>
    <row r="140" spans="1:5" ht="11.25">
      <c r="A140" s="5" t="s">
        <v>335</v>
      </c>
      <c r="D140" s="192">
        <v>0.002965222457141735</v>
      </c>
      <c r="E140" s="60">
        <v>0.035431399550636254</v>
      </c>
    </row>
    <row r="141" spans="4:5" ht="11.25">
      <c r="D141" s="118">
        <v>1</v>
      </c>
      <c r="E141" s="118">
        <v>1</v>
      </c>
    </row>
    <row r="144" ht="11.25">
      <c r="A144" s="2" t="s">
        <v>399</v>
      </c>
    </row>
    <row r="145" ht="11.25">
      <c r="A145" s="2" t="s">
        <v>2</v>
      </c>
    </row>
    <row r="146" ht="11.25">
      <c r="A146" s="2"/>
    </row>
    <row r="147" spans="2:6" ht="11.25">
      <c r="B147" s="193">
        <v>38596</v>
      </c>
      <c r="F147" s="193">
        <v>38231</v>
      </c>
    </row>
    <row r="164" spans="1:6" ht="11.25">
      <c r="A164" s="2" t="s">
        <v>229</v>
      </c>
      <c r="C164" s="193">
        <v>38596</v>
      </c>
      <c r="D164" s="5" t="s">
        <v>292</v>
      </c>
      <c r="E164" s="193">
        <v>38231</v>
      </c>
      <c r="F164" s="5" t="s">
        <v>292</v>
      </c>
    </row>
    <row r="165" spans="1:6" ht="11.25">
      <c r="A165" s="5" t="s">
        <v>207</v>
      </c>
      <c r="C165" s="52">
        <v>50056</v>
      </c>
      <c r="D165" s="60">
        <v>0.3341075957816046</v>
      </c>
      <c r="E165" s="52">
        <v>38954</v>
      </c>
      <c r="F165" s="60">
        <v>0.3907199743224538</v>
      </c>
    </row>
    <row r="166" spans="1:6" ht="11.25">
      <c r="A166" s="5" t="s">
        <v>277</v>
      </c>
      <c r="C166" s="52">
        <v>28661</v>
      </c>
      <c r="D166" s="60">
        <v>0.19130289680950474</v>
      </c>
      <c r="E166" s="52">
        <v>21391</v>
      </c>
      <c r="F166" s="60">
        <v>0.21455796505446448</v>
      </c>
    </row>
    <row r="167" spans="1:6" ht="11.25">
      <c r="A167" s="5" t="s">
        <v>208</v>
      </c>
      <c r="C167" s="52">
        <v>42089</v>
      </c>
      <c r="D167" s="60">
        <v>0.28093044987318117</v>
      </c>
      <c r="E167" s="52">
        <v>18805</v>
      </c>
      <c r="F167" s="60">
        <v>0.18861963128648518</v>
      </c>
    </row>
    <row r="168" spans="1:6" ht="11.25">
      <c r="A168" s="5" t="s">
        <v>1</v>
      </c>
      <c r="C168" s="52">
        <v>21809</v>
      </c>
      <c r="D168" s="60">
        <v>0.14556801495127486</v>
      </c>
      <c r="E168" s="52">
        <v>13919</v>
      </c>
      <c r="F168" s="60">
        <v>0.13961162711388392</v>
      </c>
    </row>
    <row r="169" spans="1:6" ht="11.25">
      <c r="A169" s="5" t="s">
        <v>291</v>
      </c>
      <c r="C169" s="52">
        <v>7205</v>
      </c>
      <c r="D169" s="60">
        <v>0.048091042584434654</v>
      </c>
      <c r="E169" s="52">
        <v>6629</v>
      </c>
      <c r="F169" s="60">
        <v>0.06649080222271259</v>
      </c>
    </row>
    <row r="170" spans="3:6" ht="11.25">
      <c r="C170" s="116">
        <v>149820</v>
      </c>
      <c r="D170" s="60">
        <v>1</v>
      </c>
      <c r="E170" s="116">
        <v>99698</v>
      </c>
      <c r="F170" s="60">
        <v>1</v>
      </c>
    </row>
    <row r="172" ht="11.25">
      <c r="D172" s="194"/>
    </row>
  </sheetData>
  <printOptions/>
  <pageMargins left="0.75" right="0.75" top="1" bottom="1" header="0.5" footer="0.5"/>
  <pageSetup horizontalDpi="600" verticalDpi="600" orientation="portrait" paperSize="9" scale="65" r:id="rId2"/>
  <rowBreaks count="1" manualBreakCount="1">
    <brk id="81" max="9" man="1"/>
  </rowBreaks>
  <drawing r:id="rId1"/>
</worksheet>
</file>

<file path=xl/worksheets/sheet18.xml><?xml version="1.0" encoding="utf-8"?>
<worksheet xmlns="http://schemas.openxmlformats.org/spreadsheetml/2006/main" xmlns:r="http://schemas.openxmlformats.org/officeDocument/2006/relationships">
  <sheetPr codeName="Sheet19"/>
  <dimension ref="A1:F38"/>
  <sheetViews>
    <sheetView workbookViewId="0" topLeftCell="A11">
      <selection activeCell="A21" sqref="A21"/>
    </sheetView>
  </sheetViews>
  <sheetFormatPr defaultColWidth="9.00390625" defaultRowHeight="14.25"/>
  <cols>
    <col min="1" max="1" width="24.25390625" style="152" customWidth="1"/>
    <col min="2" max="16384" width="9.00390625" style="152" customWidth="1"/>
  </cols>
  <sheetData>
    <row r="1" ht="14.25">
      <c r="A1" s="223" t="s">
        <v>317</v>
      </c>
    </row>
    <row r="3" spans="1:6" ht="14.25">
      <c r="A3" s="2" t="s">
        <v>399</v>
      </c>
      <c r="B3" s="5"/>
      <c r="C3" s="5"/>
      <c r="D3" s="5"/>
      <c r="E3" s="5"/>
      <c r="F3" s="5"/>
    </row>
    <row r="4" spans="1:6" ht="14.25">
      <c r="A4" s="2" t="s">
        <v>410</v>
      </c>
      <c r="B4" s="5"/>
      <c r="C4" s="5"/>
      <c r="D4" s="5"/>
      <c r="E4" s="5"/>
      <c r="F4" s="5"/>
    </row>
    <row r="6" spans="1:5" ht="14.25">
      <c r="A6" s="2"/>
      <c r="B6" s="193">
        <v>38596</v>
      </c>
      <c r="C6" s="5" t="s">
        <v>292</v>
      </c>
      <c r="D6" s="193">
        <v>38231</v>
      </c>
      <c r="E6" s="5" t="s">
        <v>292</v>
      </c>
    </row>
    <row r="7" spans="1:5" ht="14.25">
      <c r="A7" s="5" t="s">
        <v>275</v>
      </c>
      <c r="B7" s="52">
        <v>42332</v>
      </c>
      <c r="C7" s="60">
        <v>0.28255239620878386</v>
      </c>
      <c r="D7" s="52">
        <v>32932</v>
      </c>
      <c r="E7" s="60">
        <v>0.3303175590282654</v>
      </c>
    </row>
    <row r="8" spans="1:5" ht="22.5">
      <c r="A8" s="122" t="s">
        <v>276</v>
      </c>
      <c r="B8" s="52">
        <v>7724</v>
      </c>
      <c r="C8" s="60">
        <v>0.050555199572820717</v>
      </c>
      <c r="D8" s="52">
        <v>6022</v>
      </c>
      <c r="E8" s="60">
        <v>0.06040241529418845</v>
      </c>
    </row>
    <row r="9" spans="1:5" ht="14.25">
      <c r="A9" s="5" t="s">
        <v>277</v>
      </c>
      <c r="B9" s="52">
        <v>28661</v>
      </c>
      <c r="C9" s="60">
        <v>0.19130289680950474</v>
      </c>
      <c r="D9" s="52">
        <v>21391</v>
      </c>
      <c r="E9" s="60">
        <v>0.21455796505446448</v>
      </c>
    </row>
    <row r="10" spans="1:5" ht="14.25">
      <c r="A10" s="5" t="s">
        <v>208</v>
      </c>
      <c r="B10" s="52">
        <v>42089</v>
      </c>
      <c r="C10" s="60">
        <v>0.28093044987318117</v>
      </c>
      <c r="D10" s="52">
        <v>18805</v>
      </c>
      <c r="E10" s="60">
        <v>0.18861963128648518</v>
      </c>
    </row>
    <row r="11" spans="1:5" ht="14.25">
      <c r="A11" s="5" t="s">
        <v>1</v>
      </c>
      <c r="B11" s="52">
        <v>21809</v>
      </c>
      <c r="C11" s="60">
        <v>0.14556801495127486</v>
      </c>
      <c r="D11" s="52">
        <v>13919</v>
      </c>
      <c r="E11" s="60">
        <v>0.13961162711388392</v>
      </c>
    </row>
    <row r="12" spans="1:5" ht="14.25">
      <c r="A12" s="5" t="s">
        <v>291</v>
      </c>
      <c r="B12" s="52">
        <v>7205</v>
      </c>
      <c r="C12" s="60">
        <v>0.048091042584434654</v>
      </c>
      <c r="D12" s="52">
        <v>6629</v>
      </c>
      <c r="E12" s="60">
        <v>0.06649080222271259</v>
      </c>
    </row>
    <row r="13" spans="1:5" ht="14.25">
      <c r="A13" s="5"/>
      <c r="B13" s="116">
        <v>149820</v>
      </c>
      <c r="C13" s="60">
        <v>1</v>
      </c>
      <c r="D13" s="116">
        <v>99698</v>
      </c>
      <c r="E13" s="60">
        <v>1</v>
      </c>
    </row>
    <row r="16" ht="14.25">
      <c r="A16" s="2" t="s">
        <v>316</v>
      </c>
    </row>
    <row r="17" spans="1:5" ht="14.25">
      <c r="A17" s="2"/>
      <c r="B17" s="193">
        <v>38596</v>
      </c>
      <c r="C17" s="5" t="s">
        <v>292</v>
      </c>
      <c r="D17" s="193">
        <v>38231</v>
      </c>
      <c r="E17" s="5" t="s">
        <v>292</v>
      </c>
    </row>
    <row r="18" spans="1:5" ht="14.25">
      <c r="A18" s="5" t="s">
        <v>275</v>
      </c>
      <c r="B18" s="52">
        <v>1442</v>
      </c>
      <c r="C18" s="60">
        <v>0.35256723716381416</v>
      </c>
      <c r="D18" s="12">
        <v>1242</v>
      </c>
      <c r="E18" s="60">
        <v>0.2809954751131222</v>
      </c>
    </row>
    <row r="19" spans="1:5" ht="22.5">
      <c r="A19" s="122" t="s">
        <v>276</v>
      </c>
      <c r="B19" s="52">
        <v>153</v>
      </c>
      <c r="C19" s="60">
        <v>0.037408312958435205</v>
      </c>
      <c r="D19" s="12">
        <v>452</v>
      </c>
      <c r="E19" s="60">
        <v>0.10226244343891402</v>
      </c>
    </row>
    <row r="20" spans="1:5" ht="14.25">
      <c r="A20" s="5" t="s">
        <v>277</v>
      </c>
      <c r="B20" s="52">
        <v>491</v>
      </c>
      <c r="C20" s="60">
        <v>0.12004889975550122</v>
      </c>
      <c r="D20" s="52">
        <v>452</v>
      </c>
      <c r="E20" s="60">
        <v>0.10226244343891402</v>
      </c>
    </row>
    <row r="21" spans="1:5" ht="14.25">
      <c r="A21" s="5" t="s">
        <v>208</v>
      </c>
      <c r="B21" s="52">
        <v>258</v>
      </c>
      <c r="C21" s="60">
        <v>0.06308068459657702</v>
      </c>
      <c r="D21" s="52">
        <v>279</v>
      </c>
      <c r="E21" s="60">
        <v>0.06312217194570136</v>
      </c>
    </row>
    <row r="22" spans="1:5" ht="14.25">
      <c r="A22" s="5" t="s">
        <v>1</v>
      </c>
      <c r="B22" s="52">
        <v>738</v>
      </c>
      <c r="C22" s="60">
        <v>0.180440097799511</v>
      </c>
      <c r="D22" s="52">
        <v>754</v>
      </c>
      <c r="E22" s="60">
        <v>0.17058823529411765</v>
      </c>
    </row>
    <row r="23" spans="1:5" ht="14.25">
      <c r="A23" s="5" t="s">
        <v>291</v>
      </c>
      <c r="B23" s="52">
        <v>229</v>
      </c>
      <c r="C23" s="60">
        <v>0.05599022004889975</v>
      </c>
      <c r="D23" s="52">
        <v>212</v>
      </c>
      <c r="E23" s="60">
        <v>0.04796380090497738</v>
      </c>
    </row>
    <row r="24" spans="1:5" ht="14.25">
      <c r="A24" s="5" t="s">
        <v>212</v>
      </c>
      <c r="B24" s="52">
        <v>779</v>
      </c>
      <c r="C24" s="60">
        <v>0.19046454767726162</v>
      </c>
      <c r="D24" s="52">
        <v>1029</v>
      </c>
      <c r="E24" s="60">
        <v>0.2328054298642534</v>
      </c>
    </row>
    <row r="25" spans="1:5" ht="14.25">
      <c r="A25" s="5"/>
      <c r="B25" s="116">
        <v>4090</v>
      </c>
      <c r="C25" s="60">
        <v>1</v>
      </c>
      <c r="D25" s="48">
        <v>4420</v>
      </c>
      <c r="E25" s="60">
        <v>1</v>
      </c>
    </row>
    <row r="26" spans="3:5" ht="14.25">
      <c r="C26" s="370"/>
      <c r="E26" s="370"/>
    </row>
    <row r="28" ht="14.25">
      <c r="A28" s="2" t="s">
        <v>411</v>
      </c>
    </row>
    <row r="29" spans="1:5" ht="14.25">
      <c r="A29" s="2"/>
      <c r="B29" s="193">
        <v>38596</v>
      </c>
      <c r="C29" s="5" t="s">
        <v>292</v>
      </c>
      <c r="D29" s="193">
        <v>38231</v>
      </c>
      <c r="E29" s="5" t="s">
        <v>292</v>
      </c>
    </row>
    <row r="30" spans="1:5" ht="14.25">
      <c r="A30" s="5" t="s">
        <v>275</v>
      </c>
      <c r="B30" s="52">
        <v>335513</v>
      </c>
      <c r="C30" s="60">
        <v>0.364</v>
      </c>
      <c r="D30" s="52">
        <v>251455</v>
      </c>
      <c r="E30" s="60">
        <v>0.33631141456629465</v>
      </c>
    </row>
    <row r="31" spans="1:5" ht="22.5">
      <c r="A31" s="122" t="s">
        <v>276</v>
      </c>
      <c r="B31" s="52">
        <v>33731</v>
      </c>
      <c r="C31" s="60">
        <v>0.037</v>
      </c>
      <c r="D31" s="52">
        <v>20065</v>
      </c>
      <c r="E31" s="60">
        <v>0.0268361676374409</v>
      </c>
    </row>
    <row r="32" spans="1:5" ht="14.25">
      <c r="A32" s="5" t="s">
        <v>277</v>
      </c>
      <c r="B32" s="52">
        <v>252398</v>
      </c>
      <c r="C32" s="60">
        <v>0.274</v>
      </c>
      <c r="D32" s="52">
        <v>198017</v>
      </c>
      <c r="E32" s="60">
        <v>0.26484013989848665</v>
      </c>
    </row>
    <row r="33" spans="1:5" ht="14.25">
      <c r="A33" s="5" t="s">
        <v>208</v>
      </c>
      <c r="B33" s="52">
        <v>45668</v>
      </c>
      <c r="C33" s="60">
        <v>0.05</v>
      </c>
      <c r="D33" s="52">
        <v>47653</v>
      </c>
      <c r="E33" s="60">
        <v>0.06373405912917873</v>
      </c>
    </row>
    <row r="34" spans="1:5" ht="14.25">
      <c r="A34" s="5" t="s">
        <v>1</v>
      </c>
      <c r="B34" s="52">
        <v>144927</v>
      </c>
      <c r="C34" s="60">
        <v>0.157</v>
      </c>
      <c r="D34" s="52">
        <v>187573</v>
      </c>
      <c r="E34" s="60">
        <v>0.2508716906183754</v>
      </c>
    </row>
    <row r="35" spans="1:5" ht="14.25">
      <c r="A35" s="5" t="s">
        <v>291</v>
      </c>
      <c r="B35" s="52">
        <v>15181</v>
      </c>
      <c r="C35" s="60">
        <v>0.016</v>
      </c>
      <c r="D35" s="52">
        <v>19507</v>
      </c>
      <c r="E35" s="60">
        <v>0.026089864047025152</v>
      </c>
    </row>
    <row r="36" spans="1:5" ht="14.25">
      <c r="A36" s="5" t="s">
        <v>212</v>
      </c>
      <c r="B36" s="52">
        <v>94424</v>
      </c>
      <c r="C36" s="60">
        <v>0.102</v>
      </c>
      <c r="D36" s="52">
        <v>23415</v>
      </c>
      <c r="E36" s="60">
        <v>0.03131666410319854</v>
      </c>
    </row>
    <row r="37" spans="1:5" ht="14.25">
      <c r="A37" s="5"/>
      <c r="B37" s="116">
        <v>921842</v>
      </c>
      <c r="C37" s="60">
        <v>1</v>
      </c>
      <c r="D37" s="48">
        <v>747685</v>
      </c>
      <c r="E37" s="60">
        <v>1</v>
      </c>
    </row>
    <row r="38" spans="3:5" ht="14.25">
      <c r="C38" s="370"/>
      <c r="E38" s="370"/>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8">
    <tabColor indexed="13"/>
  </sheetPr>
  <dimension ref="A1:G77"/>
  <sheetViews>
    <sheetView view="pageBreakPreview" zoomScale="60" workbookViewId="0" topLeftCell="A15">
      <selection activeCell="B75" sqref="B75"/>
    </sheetView>
  </sheetViews>
  <sheetFormatPr defaultColWidth="9.00390625" defaultRowHeight="14.25"/>
  <cols>
    <col min="1" max="1" width="29.625" style="1" customWidth="1"/>
    <col min="2" max="2" width="15.75390625" style="1" customWidth="1"/>
    <col min="3" max="3" width="14.50390625" style="1" customWidth="1"/>
    <col min="4" max="4" width="10.375" style="1" customWidth="1"/>
    <col min="5" max="7" width="13.625" style="1" customWidth="1"/>
    <col min="8" max="16384" width="9.00390625" style="1" customWidth="1"/>
  </cols>
  <sheetData>
    <row r="1" ht="12.75">
      <c r="A1" s="73" t="s">
        <v>198</v>
      </c>
    </row>
    <row r="3" spans="2:7" ht="14.25" customHeight="1">
      <c r="B3" s="395"/>
      <c r="C3" s="395"/>
      <c r="D3" s="390"/>
      <c r="E3" s="390"/>
      <c r="F3" s="386"/>
      <c r="G3" s="386"/>
    </row>
    <row r="4" spans="1:7" ht="21" customHeight="1">
      <c r="A4" s="70" t="s">
        <v>194</v>
      </c>
      <c r="B4" s="72" t="s">
        <v>83</v>
      </c>
      <c r="C4" s="72" t="s">
        <v>350</v>
      </c>
      <c r="D4" s="75" t="s">
        <v>321</v>
      </c>
      <c r="E4" s="3"/>
      <c r="F4" s="3"/>
      <c r="G4" s="3"/>
    </row>
    <row r="5" spans="2:5" ht="11.25">
      <c r="B5" s="6"/>
      <c r="C5" s="6"/>
      <c r="E5" s="6"/>
    </row>
    <row r="6" spans="1:5" ht="11.25">
      <c r="A6" s="1" t="s">
        <v>199</v>
      </c>
      <c r="B6" s="6">
        <v>164828</v>
      </c>
      <c r="C6" s="6">
        <v>147434</v>
      </c>
      <c r="D6" s="42">
        <v>0.11797821398049296</v>
      </c>
      <c r="E6" s="6"/>
    </row>
    <row r="7" spans="1:5" ht="11.25">
      <c r="A7" s="215" t="s">
        <v>331</v>
      </c>
      <c r="B7" s="216">
        <v>104729</v>
      </c>
      <c r="C7" s="216">
        <v>103705</v>
      </c>
      <c r="D7" s="363">
        <v>0.009874162287257123</v>
      </c>
      <c r="E7" s="6"/>
    </row>
    <row r="8" spans="1:5" ht="11.25">
      <c r="A8" s="215" t="s">
        <v>330</v>
      </c>
      <c r="B8" s="217">
        <v>60099</v>
      </c>
      <c r="C8" s="217">
        <v>43729</v>
      </c>
      <c r="D8" s="364">
        <v>0.37435111710764024</v>
      </c>
      <c r="E8" s="6"/>
    </row>
    <row r="9" spans="2:5" ht="11.25">
      <c r="B9" s="29"/>
      <c r="C9" s="29"/>
      <c r="D9" s="179"/>
      <c r="E9" s="6"/>
    </row>
    <row r="10" spans="1:5" ht="11.25">
      <c r="A10" s="1" t="s">
        <v>200</v>
      </c>
      <c r="B10" s="6">
        <v>46097</v>
      </c>
      <c r="C10" s="6">
        <v>40139</v>
      </c>
      <c r="D10" s="42">
        <v>0.14843419118562995</v>
      </c>
      <c r="E10" s="6"/>
    </row>
    <row r="11" spans="2:5" ht="11.25">
      <c r="B11" s="6"/>
      <c r="C11" s="6"/>
      <c r="D11" s="42"/>
      <c r="E11" s="6"/>
    </row>
    <row r="12" spans="1:5" ht="11.25">
      <c r="A12" s="1" t="s">
        <v>201</v>
      </c>
      <c r="B12" s="6">
        <v>12420</v>
      </c>
      <c r="C12" s="6">
        <v>10749</v>
      </c>
      <c r="D12" s="42">
        <v>0.15545632151828076</v>
      </c>
      <c r="E12" s="6"/>
    </row>
    <row r="13" spans="2:5" ht="11.25">
      <c r="B13" s="6"/>
      <c r="C13" s="6"/>
      <c r="D13" s="42"/>
      <c r="E13" s="6"/>
    </row>
    <row r="14" spans="1:5" ht="11.25">
      <c r="A14" s="1" t="s">
        <v>202</v>
      </c>
      <c r="B14" s="6">
        <v>18927</v>
      </c>
      <c r="C14" s="6">
        <v>19142</v>
      </c>
      <c r="D14" s="42">
        <v>-0.011231846202068749</v>
      </c>
      <c r="E14" s="6"/>
    </row>
    <row r="15" spans="2:5" ht="11.25">
      <c r="B15" s="6"/>
      <c r="C15" s="6"/>
      <c r="D15" s="42"/>
      <c r="E15" s="6"/>
    </row>
    <row r="16" spans="1:5" ht="11.25">
      <c r="A16" s="1" t="s">
        <v>203</v>
      </c>
      <c r="B16" s="6">
        <v>10511</v>
      </c>
      <c r="C16" s="6">
        <v>8215</v>
      </c>
      <c r="D16" s="42">
        <v>0.2794887401095557</v>
      </c>
      <c r="E16" s="6"/>
    </row>
    <row r="17" spans="2:5" ht="11.25">
      <c r="B17" s="6"/>
      <c r="C17" s="6"/>
      <c r="D17" s="42"/>
      <c r="E17" s="6"/>
    </row>
    <row r="18" spans="1:5" ht="11.25">
      <c r="A18" s="2" t="s">
        <v>71</v>
      </c>
      <c r="B18" s="78">
        <v>252783</v>
      </c>
      <c r="C18" s="78">
        <v>225679</v>
      </c>
      <c r="D18" s="87">
        <v>0.12009978775162952</v>
      </c>
      <c r="E18" s="6"/>
    </row>
    <row r="19" spans="2:3" ht="11.25">
      <c r="B19" s="335"/>
      <c r="C19" s="335"/>
    </row>
    <row r="23" ht="11.25">
      <c r="A23" s="2"/>
    </row>
    <row r="25" ht="11.25">
      <c r="A25" s="86" t="s">
        <v>80</v>
      </c>
    </row>
    <row r="27" ht="11.25">
      <c r="A27" s="14"/>
    </row>
    <row r="48" ht="11.25">
      <c r="A48" s="86" t="s">
        <v>84</v>
      </c>
    </row>
    <row r="68" ht="12" customHeight="1"/>
    <row r="70" spans="2:4" ht="11.25">
      <c r="B70" s="50"/>
      <c r="D70" s="50"/>
    </row>
    <row r="71" spans="1:5" ht="11.25">
      <c r="A71" s="2" t="s">
        <v>224</v>
      </c>
      <c r="B71" s="88">
        <v>38596</v>
      </c>
      <c r="C71" s="88">
        <v>38596</v>
      </c>
      <c r="D71" s="88">
        <v>38231</v>
      </c>
      <c r="E71" s="88">
        <v>38231</v>
      </c>
    </row>
    <row r="72" spans="1:5" ht="11.25">
      <c r="A72" s="1" t="s">
        <v>225</v>
      </c>
      <c r="B72" s="13">
        <v>164828</v>
      </c>
      <c r="C72" s="42">
        <v>0.6520533421946887</v>
      </c>
      <c r="D72" s="13">
        <v>147434</v>
      </c>
      <c r="E72" s="42">
        <v>0.6522907359568236</v>
      </c>
    </row>
    <row r="73" spans="1:5" ht="11.25">
      <c r="A73" s="1" t="s">
        <v>200</v>
      </c>
      <c r="B73" s="13">
        <v>46097</v>
      </c>
      <c r="C73" s="42">
        <v>0.1823579908459034</v>
      </c>
      <c r="D73" s="13">
        <v>40139</v>
      </c>
      <c r="E73" s="42">
        <v>0.17785881716951954</v>
      </c>
    </row>
    <row r="74" spans="1:5" ht="11.25">
      <c r="A74" s="1" t="s">
        <v>226</v>
      </c>
      <c r="B74" s="13">
        <v>18927</v>
      </c>
      <c r="C74" s="42">
        <v>0.07487449709830171</v>
      </c>
      <c r="D74" s="13">
        <v>19142</v>
      </c>
      <c r="E74" s="42">
        <v>0.08481958888509786</v>
      </c>
    </row>
    <row r="75" spans="1:5" ht="11.25">
      <c r="A75" s="1" t="s">
        <v>227</v>
      </c>
      <c r="B75" s="13">
        <v>12420</v>
      </c>
      <c r="C75" s="42">
        <v>0.04913305087763022</v>
      </c>
      <c r="D75" s="13">
        <v>10749</v>
      </c>
      <c r="E75" s="42">
        <v>0.04762959779155349</v>
      </c>
    </row>
    <row r="76" spans="1:5" ht="11.25">
      <c r="A76" s="1" t="s">
        <v>228</v>
      </c>
      <c r="B76" s="13">
        <v>10511</v>
      </c>
      <c r="C76" s="42">
        <v>0.04158111898347595</v>
      </c>
      <c r="D76" s="13">
        <v>8215</v>
      </c>
      <c r="E76" s="42">
        <v>0.03640126019700548</v>
      </c>
    </row>
    <row r="77" spans="2:5" ht="11.25">
      <c r="B77" s="45">
        <v>252783</v>
      </c>
      <c r="C77" s="42">
        <v>1</v>
      </c>
      <c r="D77" s="45">
        <v>225679</v>
      </c>
      <c r="E77" s="42">
        <v>1</v>
      </c>
    </row>
  </sheetData>
  <mergeCells count="3">
    <mergeCell ref="B3:C3"/>
    <mergeCell ref="D3:E3"/>
    <mergeCell ref="F3:G3"/>
  </mergeCells>
  <printOptions/>
  <pageMargins left="0.75" right="0.75" top="1" bottom="1" header="0.5" footer="0.5"/>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7:A33"/>
  <sheetViews>
    <sheetView workbookViewId="0" topLeftCell="A1">
      <selection activeCell="H19" sqref="H19"/>
    </sheetView>
  </sheetViews>
  <sheetFormatPr defaultColWidth="9.00390625" defaultRowHeight="14.25"/>
  <sheetData>
    <row r="7" ht="15">
      <c r="A7" s="379" t="s">
        <v>530</v>
      </c>
    </row>
    <row r="8" ht="14.25">
      <c r="A8" s="383" t="s">
        <v>522</v>
      </c>
    </row>
    <row r="9" ht="14.25">
      <c r="A9" s="383" t="s">
        <v>523</v>
      </c>
    </row>
    <row r="10" ht="14.25">
      <c r="A10" s="383" t="s">
        <v>531</v>
      </c>
    </row>
    <row r="11" ht="14.25">
      <c r="A11" s="383" t="s">
        <v>524</v>
      </c>
    </row>
    <row r="12" ht="14.25">
      <c r="A12" s="383" t="s">
        <v>525</v>
      </c>
    </row>
    <row r="13" ht="14.25">
      <c r="A13" s="383" t="s">
        <v>526</v>
      </c>
    </row>
    <row r="14" ht="14.25">
      <c r="A14" s="383" t="s">
        <v>527</v>
      </c>
    </row>
    <row r="15" ht="14.25">
      <c r="A15" s="384" t="s">
        <v>532</v>
      </c>
    </row>
    <row r="16" ht="14.25">
      <c r="A16" s="383" t="s">
        <v>533</v>
      </c>
    </row>
    <row r="17" ht="14.25">
      <c r="A17" s="383" t="s">
        <v>534</v>
      </c>
    </row>
    <row r="18" ht="14.25">
      <c r="A18" s="383" t="s">
        <v>535</v>
      </c>
    </row>
    <row r="19" ht="14.25">
      <c r="A19" s="383" t="s">
        <v>529</v>
      </c>
    </row>
    <row r="20" ht="14.25">
      <c r="A20" s="383" t="s">
        <v>528</v>
      </c>
    </row>
    <row r="21" ht="14.25">
      <c r="A21" s="383" t="s">
        <v>536</v>
      </c>
    </row>
    <row r="22" ht="14.25">
      <c r="A22" s="383" t="s">
        <v>537</v>
      </c>
    </row>
    <row r="23" ht="14.25">
      <c r="A23" s="383" t="s">
        <v>538</v>
      </c>
    </row>
    <row r="24" ht="14.25">
      <c r="A24" s="383" t="s">
        <v>539</v>
      </c>
    </row>
    <row r="25" ht="14.25">
      <c r="A25" s="383" t="s">
        <v>548</v>
      </c>
    </row>
    <row r="26" ht="14.25">
      <c r="A26" s="383" t="s">
        <v>540</v>
      </c>
    </row>
    <row r="27" ht="14.25">
      <c r="A27" s="383" t="s">
        <v>541</v>
      </c>
    </row>
    <row r="28" ht="14.25">
      <c r="A28" s="383" t="s">
        <v>542</v>
      </c>
    </row>
    <row r="29" ht="14.25">
      <c r="A29" s="383" t="s">
        <v>543</v>
      </c>
    </row>
    <row r="30" ht="14.25">
      <c r="A30" s="383" t="s">
        <v>544</v>
      </c>
    </row>
    <row r="31" ht="14.25">
      <c r="A31" s="383" t="s">
        <v>545</v>
      </c>
    </row>
    <row r="32" ht="14.25">
      <c r="A32" s="383" t="s">
        <v>546</v>
      </c>
    </row>
    <row r="33" ht="14.25">
      <c r="A33" s="383" t="s">
        <v>547</v>
      </c>
    </row>
  </sheetData>
  <hyperlinks>
    <hyperlink ref="A8" location="Snapshot!A1" display="1. Snapshot"/>
    <hyperlink ref="A9" location="Excrates!A1" display="2. Exchange rates"/>
    <hyperlink ref="A10" location="'P&amp;L'!A1" display="3. Income statement"/>
    <hyperlink ref="A11" location="CBS!A1" display="4. Balance sheet"/>
    <hyperlink ref="A12" location="RecoReserves!A1" display="5. Statement of changes in equity"/>
    <hyperlink ref="A13" location="CasFl!A1" display="6. Cash flow statement"/>
    <hyperlink ref="A14" location="DIVEPS!A1" display="7. Dividends and earnings per share"/>
    <hyperlink ref="A15" location="geois05!A1" display="8. Segmental - by geography 30 September 2005"/>
    <hyperlink ref="A16" location="geois04!A1" display="9. Segmental - income statement by geography 30 September 2004"/>
    <hyperlink ref="A17" location="lob05!A1" display="10. Segmental - income statement by business 30 September 2005"/>
    <hyperlink ref="A18" location="lob04!A1" display="11. Segmental - income statement by business 30 September 2004"/>
    <hyperlink ref="A19" location="Grid1A!A1" display="12. Segmental - business and geographic grid of operating profit before tax"/>
    <hyperlink ref="A20" location="Grid2!A1" display="13. Segmental - additional breakdown by business operating profit"/>
    <hyperlink ref="A21" location="'seg balance sheet'!A1" display="14. Segmental - balance sheet by geography"/>
    <hyperlink ref="A22" location="graphs!A1" display="15. Segmental analysis - graphs"/>
    <hyperlink ref="A23" location="'Cont analysis'!A1" display="16. Segmental contribution analysis of operating profit, employees, equity"/>
    <hyperlink ref="A24" location="Admin!A1" display="17. An analysis of expenses"/>
    <hyperlink ref="A25" location="Income!A1" display="18. An analysis of income"/>
    <hyperlink ref="A26" location="AssetQu!A1" display="19. Asset quality"/>
    <hyperlink ref="A27" location="'Third party assets'!A1" display="20. Third party assets under administration"/>
    <hyperlink ref="A28" location="'NAV per share'!A1" display="21. Net asset value per share"/>
    <hyperlink ref="A29" location="Goodwill!A1" display="22. Goodwill analysis"/>
    <hyperlink ref="A30" location="'ROEby country&amp;bus'!A1" display="23. ROE overall calculation"/>
    <hyperlink ref="A31" location="'ROE by country'!A1" display="24. ROE by geography"/>
    <hyperlink ref="A32" location="'ROE by business '!A1" display="25. ROE by business"/>
    <hyperlink ref="A33" location="'Cap Ade'!A1" display="26. Capital adequacy"/>
  </hyperlink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1">
    <tabColor indexed="13"/>
  </sheetPr>
  <dimension ref="A1:G77"/>
  <sheetViews>
    <sheetView view="pageBreakPreview" zoomScale="60" workbookViewId="0" topLeftCell="A1">
      <selection activeCell="D10" sqref="D10"/>
    </sheetView>
  </sheetViews>
  <sheetFormatPr defaultColWidth="9.00390625" defaultRowHeight="14.25"/>
  <cols>
    <col min="1" max="1" width="38.50390625" style="37" customWidth="1"/>
    <col min="2" max="7" width="13.625" style="1" customWidth="1"/>
    <col min="8" max="16384" width="9.00390625" style="1" customWidth="1"/>
  </cols>
  <sheetData>
    <row r="1" ht="12.75">
      <c r="A1" s="79" t="s">
        <v>197</v>
      </c>
    </row>
    <row r="3" spans="2:7" ht="14.25" customHeight="1">
      <c r="B3" s="395"/>
      <c r="C3" s="395"/>
      <c r="D3" s="390"/>
      <c r="E3" s="390"/>
      <c r="F3" s="386"/>
      <c r="G3" s="386"/>
    </row>
    <row r="4" spans="1:7" ht="21" customHeight="1">
      <c r="A4" s="77" t="s">
        <v>194</v>
      </c>
      <c r="B4" s="72" t="s">
        <v>83</v>
      </c>
      <c r="C4" s="72" t="s">
        <v>351</v>
      </c>
      <c r="D4" s="75" t="s">
        <v>321</v>
      </c>
      <c r="E4" s="3"/>
      <c r="F4" s="3"/>
      <c r="G4" s="3"/>
    </row>
    <row r="6" spans="1:4" ht="11.25">
      <c r="A6" s="137"/>
      <c r="B6" s="29"/>
      <c r="C6" s="29"/>
      <c r="D6" s="336"/>
    </row>
    <row r="7" spans="1:4" ht="11.25">
      <c r="A7" s="137" t="s">
        <v>67</v>
      </c>
      <c r="B7" s="91">
        <v>-114946</v>
      </c>
      <c r="C7" s="91">
        <v>-79644</v>
      </c>
      <c r="D7" s="179">
        <v>0.4432474511576516</v>
      </c>
    </row>
    <row r="8" spans="1:4" ht="11.25">
      <c r="A8" s="137" t="s">
        <v>70</v>
      </c>
      <c r="B8" s="91">
        <v>-439220</v>
      </c>
      <c r="C8" s="91">
        <v>-495880</v>
      </c>
      <c r="D8" s="179">
        <v>-0.11426151488263289</v>
      </c>
    </row>
    <row r="9" spans="1:4" ht="11.25">
      <c r="A9" s="137" t="s">
        <v>68</v>
      </c>
      <c r="B9" s="337">
        <v>-208857</v>
      </c>
      <c r="C9" s="337">
        <v>-191052</v>
      </c>
      <c r="D9" s="340">
        <v>0.09319452295710068</v>
      </c>
    </row>
    <row r="10" spans="1:4" ht="11.25">
      <c r="A10" s="137" t="s">
        <v>111</v>
      </c>
      <c r="B10" s="338">
        <v>18902</v>
      </c>
      <c r="C10" s="338">
        <v>10515</v>
      </c>
      <c r="D10" s="342">
        <v>0.797622444127437</v>
      </c>
    </row>
    <row r="11" spans="1:4" ht="11.25">
      <c r="A11" s="137" t="s">
        <v>112</v>
      </c>
      <c r="B11" s="338">
        <v>-93592</v>
      </c>
      <c r="C11" s="338">
        <v>-52019</v>
      </c>
      <c r="D11" s="342">
        <v>0.7991887579538246</v>
      </c>
    </row>
    <row r="12" spans="1:4" ht="11.25">
      <c r="A12" s="137" t="s">
        <v>404</v>
      </c>
      <c r="B12" s="338">
        <v>-2949</v>
      </c>
      <c r="C12" s="338">
        <v>-7138</v>
      </c>
      <c r="D12" s="342">
        <v>-0.5868590641636313</v>
      </c>
    </row>
    <row r="13" spans="1:4" ht="11.25">
      <c r="A13" s="137" t="s">
        <v>114</v>
      </c>
      <c r="B13" s="338">
        <v>-76387</v>
      </c>
      <c r="C13" s="338">
        <v>-134390</v>
      </c>
      <c r="D13" s="342">
        <v>-0.43160205372423543</v>
      </c>
    </row>
    <row r="14" spans="1:4" ht="11.25">
      <c r="A14" s="137" t="s">
        <v>416</v>
      </c>
      <c r="B14" s="338">
        <v>-72486</v>
      </c>
      <c r="C14" s="338">
        <v>-118147</v>
      </c>
      <c r="D14" s="342">
        <v>-0.3864761695176348</v>
      </c>
    </row>
    <row r="15" spans="1:4" ht="11.25">
      <c r="A15" s="37" t="s">
        <v>69</v>
      </c>
      <c r="B15" s="339">
        <v>-3851</v>
      </c>
      <c r="C15" s="339">
        <v>-3649</v>
      </c>
      <c r="D15" s="343">
        <v>0.05535763222800767</v>
      </c>
    </row>
    <row r="16" spans="2:4" ht="11.25">
      <c r="B16" s="187"/>
      <c r="C16" s="187"/>
      <c r="D16" s="181"/>
    </row>
    <row r="17" spans="1:4" ht="11.25">
      <c r="A17" s="137" t="s">
        <v>417</v>
      </c>
      <c r="B17" s="187">
        <v>139464</v>
      </c>
      <c r="C17" s="187">
        <v>240117</v>
      </c>
      <c r="D17" s="179">
        <v>-0.41918314821524505</v>
      </c>
    </row>
    <row r="18" spans="2:4" ht="11.25">
      <c r="B18" s="91"/>
      <c r="C18" s="29"/>
      <c r="D18" s="341"/>
    </row>
    <row r="19" spans="1:4" ht="12" thickBot="1">
      <c r="A19" s="55" t="s">
        <v>347</v>
      </c>
      <c r="B19" s="344">
        <v>-414702</v>
      </c>
      <c r="C19" s="344">
        <v>-335407</v>
      </c>
      <c r="D19" s="228">
        <v>0.23641426684595135</v>
      </c>
    </row>
    <row r="20" spans="2:3" ht="12" thickTop="1">
      <c r="B20" s="345"/>
      <c r="C20" s="345"/>
    </row>
    <row r="22" ht="11.25">
      <c r="A22" s="86" t="s">
        <v>80</v>
      </c>
    </row>
    <row r="25" spans="4:5" ht="11.25">
      <c r="D25" s="211"/>
      <c r="E25" s="42"/>
    </row>
    <row r="45" ht="11.25">
      <c r="A45" s="86" t="s">
        <v>84</v>
      </c>
    </row>
    <row r="48" spans="4:5" ht="11.25">
      <c r="D48" s="211"/>
      <c r="E48" s="42"/>
    </row>
    <row r="69" spans="2:4" ht="11.25">
      <c r="B69" s="50"/>
      <c r="D69" s="50"/>
    </row>
    <row r="70" spans="1:5" ht="11.25">
      <c r="A70" s="63" t="s">
        <v>223</v>
      </c>
      <c r="B70" s="88">
        <v>38596</v>
      </c>
      <c r="C70" s="88">
        <v>38596</v>
      </c>
      <c r="D70" s="88">
        <v>38231</v>
      </c>
      <c r="E70" s="88">
        <v>38231</v>
      </c>
    </row>
    <row r="71" spans="1:5" ht="11.25">
      <c r="A71" s="37" t="s">
        <v>352</v>
      </c>
      <c r="B71" s="13">
        <v>-189955</v>
      </c>
      <c r="C71" s="42">
        <v>0.4580518058750621</v>
      </c>
      <c r="D71" s="13">
        <v>-180537</v>
      </c>
      <c r="E71" s="42">
        <v>0.5382624691792359</v>
      </c>
    </row>
    <row r="72" spans="1:5" ht="11.25">
      <c r="A72" s="37" t="s">
        <v>67</v>
      </c>
      <c r="B72" s="13">
        <v>-114946</v>
      </c>
      <c r="C72" s="42">
        <v>0.27717734662480525</v>
      </c>
      <c r="D72" s="13">
        <v>-79644</v>
      </c>
      <c r="E72" s="42">
        <v>0.23745479372821676</v>
      </c>
    </row>
    <row r="73" spans="1:5" ht="11.25">
      <c r="A73" s="137" t="s">
        <v>354</v>
      </c>
      <c r="B73" s="13">
        <v>-9409</v>
      </c>
      <c r="C73" s="42">
        <v>0.022688581198065116</v>
      </c>
      <c r="D73" s="13">
        <v>-12420</v>
      </c>
      <c r="E73" s="42">
        <v>0.037029638618156446</v>
      </c>
    </row>
    <row r="74" spans="1:5" ht="11.25">
      <c r="A74" s="37" t="s">
        <v>353</v>
      </c>
      <c r="B74" s="13">
        <v>-97443</v>
      </c>
      <c r="C74" s="42">
        <v>0.23497113589999566</v>
      </c>
      <c r="D74" s="13">
        <v>-55668</v>
      </c>
      <c r="E74" s="42">
        <v>0.16597149135229736</v>
      </c>
    </row>
    <row r="75" spans="1:5" ht="11.25">
      <c r="A75" s="37" t="s">
        <v>404</v>
      </c>
      <c r="B75" s="13">
        <v>-2949</v>
      </c>
      <c r="C75" s="42">
        <v>0.007111130402071849</v>
      </c>
      <c r="D75" s="13">
        <v>-7138</v>
      </c>
      <c r="E75" s="42">
        <v>0.021281607122093458</v>
      </c>
    </row>
    <row r="76" spans="3:5" ht="11.25">
      <c r="C76" s="42"/>
      <c r="E76" s="42"/>
    </row>
    <row r="77" spans="2:5" ht="11.25">
      <c r="B77" s="45">
        <v>-414702</v>
      </c>
      <c r="C77" s="42">
        <v>1</v>
      </c>
      <c r="D77" s="45">
        <v>-335407</v>
      </c>
      <c r="E77" s="42">
        <v>1</v>
      </c>
    </row>
  </sheetData>
  <mergeCells count="3">
    <mergeCell ref="B3:C3"/>
    <mergeCell ref="D3:E3"/>
    <mergeCell ref="F3:G3"/>
  </mergeCells>
  <printOptions/>
  <pageMargins left="0.7480314960629921" right="0.7480314960629921" top="0.984251968503937" bottom="0.984251968503937" header="0.5118110236220472" footer="0.5118110236220472"/>
  <pageSetup horizontalDpi="600" verticalDpi="600" orientation="portrait" paperSize="9" scale="78" r:id="rId2"/>
  <drawing r:id="rId1"/>
</worksheet>
</file>

<file path=xl/worksheets/sheet21.xml><?xml version="1.0" encoding="utf-8"?>
<worksheet xmlns="http://schemas.openxmlformats.org/spreadsheetml/2006/main" xmlns:r="http://schemas.openxmlformats.org/officeDocument/2006/relationships">
  <sheetPr codeName="Sheet20">
    <tabColor indexed="13"/>
  </sheetPr>
  <dimension ref="A1:J57"/>
  <sheetViews>
    <sheetView view="pageBreakPreview" zoomScaleSheetLayoutView="100" workbookViewId="0" topLeftCell="A1">
      <selection activeCell="B14" sqref="B14"/>
    </sheetView>
  </sheetViews>
  <sheetFormatPr defaultColWidth="9.00390625" defaultRowHeight="14.25"/>
  <cols>
    <col min="1" max="1" width="43.00390625" style="37" customWidth="1"/>
    <col min="2" max="2" width="9.125" style="1" customWidth="1"/>
    <col min="3" max="5" width="11.50390625" style="1" customWidth="1"/>
    <col min="6" max="6" width="10.00390625" style="1" customWidth="1"/>
    <col min="7" max="7" width="12.50390625" style="1" customWidth="1"/>
    <col min="8" max="8" width="12.125" style="1" customWidth="1"/>
    <col min="9" max="9" width="13.625" style="1" customWidth="1"/>
    <col min="10" max="16384" width="9.00390625" style="1" customWidth="1"/>
  </cols>
  <sheetData>
    <row r="1" ht="12.75">
      <c r="A1" s="79" t="s">
        <v>210</v>
      </c>
    </row>
    <row r="3" ht="11.25">
      <c r="A3" s="63"/>
    </row>
    <row r="5" spans="1:4" ht="21" customHeight="1">
      <c r="A5" s="77" t="s">
        <v>327</v>
      </c>
      <c r="B5" s="204" t="s">
        <v>80</v>
      </c>
      <c r="C5" s="75" t="s">
        <v>346</v>
      </c>
      <c r="D5" s="327"/>
    </row>
    <row r="6" ht="11.25">
      <c r="D6" s="4"/>
    </row>
    <row r="7" spans="1:4" ht="11.25">
      <c r="A7" s="37" t="s">
        <v>47</v>
      </c>
      <c r="B7" s="6">
        <v>7942</v>
      </c>
      <c r="C7" s="6">
        <v>6445</v>
      </c>
      <c r="D7" s="29"/>
    </row>
    <row r="8" spans="1:4" ht="11.25">
      <c r="A8" s="37" t="s">
        <v>214</v>
      </c>
      <c r="B8" s="66">
        <v>-99</v>
      </c>
      <c r="C8" s="66">
        <v>-113</v>
      </c>
      <c r="D8" s="43"/>
    </row>
    <row r="9" spans="1:4" ht="11.25">
      <c r="A9" s="37" t="s">
        <v>215</v>
      </c>
      <c r="B9" s="78">
        <v>7843</v>
      </c>
      <c r="C9" s="78">
        <v>6332</v>
      </c>
      <c r="D9" s="38"/>
    </row>
    <row r="10" spans="2:4" ht="11.25">
      <c r="B10" s="21"/>
      <c r="C10" s="21"/>
      <c r="D10" s="325"/>
    </row>
    <row r="11" spans="1:4" ht="11.25">
      <c r="A11" s="37" t="s">
        <v>249</v>
      </c>
      <c r="B11" s="6">
        <v>7087.5</v>
      </c>
      <c r="C11" s="6">
        <v>5956.5</v>
      </c>
      <c r="D11" s="29"/>
    </row>
    <row r="12" spans="2:4" ht="11.25">
      <c r="B12" s="21"/>
      <c r="C12" s="21"/>
      <c r="D12" s="325"/>
    </row>
    <row r="13" spans="1:4" ht="11.25">
      <c r="A13" s="37" t="s">
        <v>48</v>
      </c>
      <c r="B13" s="40">
        <v>30</v>
      </c>
      <c r="C13" s="40">
        <v>28</v>
      </c>
      <c r="D13" s="43"/>
    </row>
    <row r="14" spans="1:4" ht="11.25">
      <c r="A14" s="37" t="s">
        <v>56</v>
      </c>
      <c r="B14" s="43">
        <v>9</v>
      </c>
      <c r="C14" s="43">
        <v>9</v>
      </c>
      <c r="D14" s="43"/>
    </row>
    <row r="15" spans="1:4" ht="11.25">
      <c r="A15" s="63" t="s">
        <v>49</v>
      </c>
      <c r="B15" s="39">
        <v>39</v>
      </c>
      <c r="C15" s="39">
        <v>37</v>
      </c>
      <c r="D15" s="322"/>
    </row>
    <row r="16" spans="2:4" ht="11.25">
      <c r="B16" s="40"/>
      <c r="C16" s="40"/>
      <c r="D16" s="43"/>
    </row>
    <row r="17" spans="1:4" ht="11.25">
      <c r="A17" s="37" t="s">
        <v>216</v>
      </c>
      <c r="B17" s="40">
        <v>56</v>
      </c>
      <c r="C17" s="40">
        <v>57</v>
      </c>
      <c r="D17" s="43"/>
    </row>
    <row r="18" spans="1:4" ht="11.25">
      <c r="A18" s="37" t="s">
        <v>290</v>
      </c>
      <c r="B18" s="40">
        <v>-30</v>
      </c>
      <c r="C18" s="40">
        <v>-35</v>
      </c>
      <c r="D18" s="43"/>
    </row>
    <row r="19" spans="1:4" ht="11.25">
      <c r="A19" s="63" t="s">
        <v>217</v>
      </c>
      <c r="B19" s="39">
        <v>26</v>
      </c>
      <c r="C19" s="39">
        <v>22</v>
      </c>
      <c r="D19" s="322"/>
    </row>
    <row r="20" ht="11.25">
      <c r="D20" s="4"/>
    </row>
    <row r="21" spans="1:4" ht="11.25">
      <c r="A21" s="63" t="s">
        <v>50</v>
      </c>
      <c r="D21" s="4"/>
    </row>
    <row r="22" ht="11.25">
      <c r="D22" s="4"/>
    </row>
    <row r="23" spans="1:6" ht="11.25">
      <c r="A23" s="37" t="s">
        <v>58</v>
      </c>
      <c r="B23" s="30">
        <v>0.003777386048854193</v>
      </c>
      <c r="C23" s="30">
        <v>0.004344453064391001</v>
      </c>
      <c r="D23" s="326"/>
      <c r="F23" s="30"/>
    </row>
    <row r="24" spans="1:6" ht="22.5">
      <c r="A24" s="37" t="s">
        <v>57</v>
      </c>
      <c r="B24" s="30">
        <v>0.001147520081601428</v>
      </c>
      <c r="C24" s="30">
        <v>0.001421351863550221</v>
      </c>
      <c r="D24" s="326"/>
      <c r="F24" s="30"/>
    </row>
    <row r="25" spans="1:6" ht="11.25">
      <c r="A25" s="37" t="s">
        <v>59</v>
      </c>
      <c r="B25" s="30">
        <v>0.004910601863510451</v>
      </c>
      <c r="C25" s="30">
        <v>0.00574088440651668</v>
      </c>
      <c r="D25" s="326"/>
      <c r="F25" s="30"/>
    </row>
    <row r="26" spans="1:6" ht="11.25">
      <c r="A26" s="37" t="s">
        <v>51</v>
      </c>
      <c r="B26" s="30">
        <v>0.6964285714285714</v>
      </c>
      <c r="C26" s="30">
        <v>0.6491228070175439</v>
      </c>
      <c r="D26" s="326"/>
      <c r="F26" s="30"/>
    </row>
    <row r="27" spans="1:6" ht="11.25">
      <c r="A27" s="37" t="s">
        <v>52</v>
      </c>
      <c r="B27" s="30">
        <v>1.5</v>
      </c>
      <c r="C27" s="30">
        <v>1.6818181818181819</v>
      </c>
      <c r="D27" s="326"/>
      <c r="F27" s="30"/>
    </row>
    <row r="28" spans="1:6" ht="11.25">
      <c r="A28" s="37" t="s">
        <v>53</v>
      </c>
      <c r="B28" s="30">
        <v>0.5357142857142857</v>
      </c>
      <c r="C28" s="30">
        <v>0.49122807017543857</v>
      </c>
      <c r="D28" s="326"/>
      <c r="F28" s="30"/>
    </row>
    <row r="29" spans="1:6" ht="11.25">
      <c r="A29" s="37" t="s">
        <v>54</v>
      </c>
      <c r="B29" s="30">
        <v>1.1538461538461537</v>
      </c>
      <c r="C29" s="30">
        <v>1.2727272727272727</v>
      </c>
      <c r="D29" s="326"/>
      <c r="F29" s="30"/>
    </row>
    <row r="30" spans="1:6" ht="22.5">
      <c r="A30" s="37" t="s">
        <v>60</v>
      </c>
      <c r="B30" s="30">
        <v>0.007051120624527827</v>
      </c>
      <c r="C30" s="30">
        <v>0.008844065166795966</v>
      </c>
      <c r="D30" s="326"/>
      <c r="F30" s="30"/>
    </row>
    <row r="36" spans="1:8" ht="38.25" customHeight="1">
      <c r="A36" s="119" t="s">
        <v>327</v>
      </c>
      <c r="B36" s="120" t="s">
        <v>61</v>
      </c>
      <c r="C36" s="120" t="s">
        <v>56</v>
      </c>
      <c r="D36" s="120" t="s">
        <v>55</v>
      </c>
      <c r="E36" s="120" t="s">
        <v>49</v>
      </c>
      <c r="F36" s="120" t="s">
        <v>293</v>
      </c>
      <c r="G36" s="120" t="s">
        <v>294</v>
      </c>
      <c r="H36" s="120" t="s">
        <v>295</v>
      </c>
    </row>
    <row r="37" spans="1:8" s="4" customFormat="1" ht="9.75" customHeight="1">
      <c r="A37" s="67"/>
      <c r="B37" s="207"/>
      <c r="C37" s="207"/>
      <c r="D37" s="207"/>
      <c r="E37" s="207"/>
      <c r="F37" s="207"/>
      <c r="G37" s="207"/>
      <c r="H37" s="207"/>
    </row>
    <row r="38" spans="1:8" s="4" customFormat="1" ht="14.25" customHeight="1">
      <c r="A38" s="210" t="s">
        <v>80</v>
      </c>
      <c r="B38" s="207"/>
      <c r="C38" s="207"/>
      <c r="D38" s="207"/>
      <c r="E38" s="207"/>
      <c r="F38" s="207"/>
      <c r="G38" s="207"/>
      <c r="H38" s="207"/>
    </row>
    <row r="39" spans="1:10" s="113" customFormat="1" ht="11.25">
      <c r="A39" s="208" t="s">
        <v>204</v>
      </c>
      <c r="B39" s="209">
        <v>4742</v>
      </c>
      <c r="C39" s="209">
        <v>8</v>
      </c>
      <c r="D39" s="209">
        <v>23</v>
      </c>
      <c r="E39" s="209">
        <v>31</v>
      </c>
      <c r="F39" s="209">
        <v>28</v>
      </c>
      <c r="G39" s="209">
        <v>9</v>
      </c>
      <c r="H39" s="209">
        <v>19</v>
      </c>
      <c r="I39" s="1"/>
      <c r="J39" s="1"/>
    </row>
    <row r="40" spans="1:10" s="113" customFormat="1" ht="11.25">
      <c r="A40" s="175" t="s">
        <v>296</v>
      </c>
      <c r="B40" s="182">
        <v>2839</v>
      </c>
      <c r="C40" s="182">
        <v>1</v>
      </c>
      <c r="D40" s="182">
        <v>6</v>
      </c>
      <c r="E40" s="182">
        <v>7</v>
      </c>
      <c r="F40" s="182">
        <v>26</v>
      </c>
      <c r="G40" s="182">
        <v>21</v>
      </c>
      <c r="H40" s="182">
        <v>5</v>
      </c>
      <c r="I40" s="1"/>
      <c r="J40" s="1"/>
    </row>
    <row r="41" spans="1:10" s="113" customFormat="1" ht="11.25">
      <c r="A41" s="175" t="s">
        <v>205</v>
      </c>
      <c r="B41" s="182">
        <v>361</v>
      </c>
      <c r="C41" s="182">
        <v>0</v>
      </c>
      <c r="D41" s="182">
        <v>1</v>
      </c>
      <c r="E41" s="182">
        <v>1</v>
      </c>
      <c r="F41" s="182">
        <v>2</v>
      </c>
      <c r="G41" s="182">
        <v>0</v>
      </c>
      <c r="H41" s="182">
        <v>2</v>
      </c>
      <c r="I41" s="1"/>
      <c r="J41" s="1"/>
    </row>
    <row r="42" spans="1:10" s="113" customFormat="1" ht="11.25">
      <c r="A42" s="175" t="s">
        <v>206</v>
      </c>
      <c r="B42" s="311">
        <v>0</v>
      </c>
      <c r="C42" s="311">
        <v>0</v>
      </c>
      <c r="D42" s="311">
        <v>0</v>
      </c>
      <c r="E42" s="311">
        <v>0</v>
      </c>
      <c r="F42" s="311">
        <v>0</v>
      </c>
      <c r="G42" s="311">
        <v>0</v>
      </c>
      <c r="H42" s="311">
        <v>0</v>
      </c>
      <c r="I42" s="1"/>
      <c r="J42" s="1"/>
    </row>
    <row r="43" spans="1:10" s="113" customFormat="1" ht="11.25">
      <c r="A43" s="176" t="s">
        <v>209</v>
      </c>
      <c r="B43" s="309">
        <v>7942</v>
      </c>
      <c r="C43" s="309">
        <v>9</v>
      </c>
      <c r="D43" s="309">
        <v>30</v>
      </c>
      <c r="E43" s="309">
        <v>39</v>
      </c>
      <c r="F43" s="309">
        <v>56</v>
      </c>
      <c r="G43" s="309">
        <v>30</v>
      </c>
      <c r="H43" s="310">
        <v>26</v>
      </c>
      <c r="I43" s="1"/>
      <c r="J43" s="1"/>
    </row>
    <row r="45" ht="11.25">
      <c r="A45" s="210" t="s">
        <v>346</v>
      </c>
    </row>
    <row r="46" spans="1:10" s="113" customFormat="1" ht="11.25">
      <c r="A46" s="208" t="s">
        <v>204</v>
      </c>
      <c r="B46" s="209">
        <v>3941</v>
      </c>
      <c r="C46" s="209">
        <v>8</v>
      </c>
      <c r="D46" s="209">
        <v>23</v>
      </c>
      <c r="E46" s="209">
        <v>31</v>
      </c>
      <c r="F46" s="209">
        <v>34</v>
      </c>
      <c r="G46" s="209">
        <v>18</v>
      </c>
      <c r="H46" s="209">
        <v>16</v>
      </c>
      <c r="I46" s="1"/>
      <c r="J46" s="1"/>
    </row>
    <row r="47" spans="1:10" s="113" customFormat="1" ht="11.25">
      <c r="A47" s="175" t="s">
        <v>296</v>
      </c>
      <c r="B47" s="182">
        <v>2181</v>
      </c>
      <c r="C47" s="182">
        <v>1</v>
      </c>
      <c r="D47" s="182">
        <v>4</v>
      </c>
      <c r="E47" s="182">
        <v>5</v>
      </c>
      <c r="F47" s="182">
        <v>22</v>
      </c>
      <c r="G47" s="182">
        <v>17</v>
      </c>
      <c r="H47" s="182">
        <v>5</v>
      </c>
      <c r="I47" s="1"/>
      <c r="J47" s="1"/>
    </row>
    <row r="48" spans="1:10" s="113" customFormat="1" ht="11.25">
      <c r="A48" s="175" t="s">
        <v>205</v>
      </c>
      <c r="B48" s="182">
        <v>323</v>
      </c>
      <c r="C48" s="182">
        <v>0</v>
      </c>
      <c r="D48" s="182">
        <v>1</v>
      </c>
      <c r="E48" s="182">
        <v>1</v>
      </c>
      <c r="F48" s="182">
        <v>1</v>
      </c>
      <c r="G48" s="182">
        <v>0</v>
      </c>
      <c r="H48" s="182">
        <v>1</v>
      </c>
      <c r="I48" s="1"/>
      <c r="J48" s="1"/>
    </row>
    <row r="49" spans="1:10" s="113" customFormat="1" ht="11.25">
      <c r="A49" s="175" t="s">
        <v>206</v>
      </c>
      <c r="B49" s="311">
        <v>0</v>
      </c>
      <c r="C49" s="311">
        <v>0</v>
      </c>
      <c r="D49" s="311">
        <v>0</v>
      </c>
      <c r="E49" s="311">
        <v>0</v>
      </c>
      <c r="F49" s="311">
        <v>0</v>
      </c>
      <c r="G49" s="311">
        <v>0</v>
      </c>
      <c r="H49" s="311">
        <v>0</v>
      </c>
      <c r="I49" s="1"/>
      <c r="J49" s="1"/>
    </row>
    <row r="50" spans="1:10" s="113" customFormat="1" ht="11.25">
      <c r="A50" s="176" t="s">
        <v>209</v>
      </c>
      <c r="B50" s="309">
        <v>6445</v>
      </c>
      <c r="C50" s="176">
        <v>9</v>
      </c>
      <c r="D50" s="176">
        <v>28</v>
      </c>
      <c r="E50" s="176">
        <v>37</v>
      </c>
      <c r="F50" s="176">
        <v>57</v>
      </c>
      <c r="G50" s="176">
        <v>35</v>
      </c>
      <c r="H50" s="183">
        <v>22</v>
      </c>
      <c r="I50" s="1"/>
      <c r="J50" s="1"/>
    </row>
    <row r="51" spans="1:10" s="113" customFormat="1" ht="11.25">
      <c r="A51" s="308"/>
      <c r="B51" s="308"/>
      <c r="C51" s="308"/>
      <c r="D51" s="308"/>
      <c r="E51" s="308"/>
      <c r="F51" s="308"/>
      <c r="G51" s="308"/>
      <c r="H51" s="308"/>
      <c r="I51" s="1"/>
      <c r="J51" s="1"/>
    </row>
    <row r="52" spans="1:10" s="113" customFormat="1" ht="11.25">
      <c r="A52" s="308"/>
      <c r="B52" s="308"/>
      <c r="C52" s="308"/>
      <c r="D52" s="308"/>
      <c r="E52" s="308"/>
      <c r="F52" s="308"/>
      <c r="G52" s="308"/>
      <c r="H52" s="308"/>
      <c r="I52" s="1"/>
      <c r="J52" s="1"/>
    </row>
    <row r="53" spans="1:10" s="113" customFormat="1" ht="11.25">
      <c r="A53" s="308"/>
      <c r="B53" s="308"/>
      <c r="C53" s="308"/>
      <c r="D53" s="308"/>
      <c r="E53" s="308"/>
      <c r="F53" s="308"/>
      <c r="G53" s="308"/>
      <c r="H53" s="308"/>
      <c r="I53" s="1"/>
      <c r="J53" s="1"/>
    </row>
    <row r="54" spans="1:10" s="113" customFormat="1" ht="11.25">
      <c r="A54" s="308"/>
      <c r="B54" s="308"/>
      <c r="C54" s="308"/>
      <c r="D54" s="308"/>
      <c r="E54" s="308"/>
      <c r="F54" s="308"/>
      <c r="G54" s="308"/>
      <c r="H54" s="308"/>
      <c r="I54" s="1"/>
      <c r="J54" s="1"/>
    </row>
    <row r="56" ht="11.25">
      <c r="A56" s="1" t="s">
        <v>322</v>
      </c>
    </row>
    <row r="57" spans="1:10" s="113" customFormat="1" ht="11.25">
      <c r="A57" s="1"/>
      <c r="B57" s="1"/>
      <c r="C57" s="1"/>
      <c r="D57" s="1"/>
      <c r="E57" s="1"/>
      <c r="F57" s="1"/>
      <c r="G57" s="1"/>
      <c r="H57" s="1"/>
      <c r="I57" s="1"/>
      <c r="J57" s="1"/>
    </row>
  </sheetData>
  <printOptions/>
  <pageMargins left="0.75" right="0.75" top="1" bottom="1" header="0.5" footer="0.5"/>
  <pageSetup horizontalDpi="600" verticalDpi="600" orientation="landscape" paperSize="9" scale="58" r:id="rId1"/>
</worksheet>
</file>

<file path=xl/worksheets/sheet22.xml><?xml version="1.0" encoding="utf-8"?>
<worksheet xmlns="http://schemas.openxmlformats.org/spreadsheetml/2006/main" xmlns:r="http://schemas.openxmlformats.org/officeDocument/2006/relationships">
  <sheetPr codeName="Sheet21"/>
  <dimension ref="A1:D10"/>
  <sheetViews>
    <sheetView workbookViewId="0" topLeftCell="A1">
      <selection activeCell="A4" sqref="A4"/>
    </sheetView>
  </sheetViews>
  <sheetFormatPr defaultColWidth="9.00390625" defaultRowHeight="14.25"/>
  <cols>
    <col min="1" max="1" width="41.375" style="380" customWidth="1"/>
    <col min="2" max="2" width="11.125" style="380" customWidth="1"/>
    <col min="3" max="3" width="9.875" style="380" bestFit="1" customWidth="1"/>
    <col min="4" max="4" width="11.625" style="380" customWidth="1"/>
  </cols>
  <sheetData>
    <row r="1" ht="15">
      <c r="A1" s="379" t="s">
        <v>520</v>
      </c>
    </row>
    <row r="3" spans="1:4" ht="14.25">
      <c r="A3" s="380" t="s">
        <v>327</v>
      </c>
      <c r="B3" s="381" t="s">
        <v>80</v>
      </c>
      <c r="C3" s="381" t="s">
        <v>346</v>
      </c>
      <c r="D3" s="381" t="s">
        <v>84</v>
      </c>
    </row>
    <row r="5" spans="1:4" ht="14.25">
      <c r="A5" s="380" t="s">
        <v>514</v>
      </c>
      <c r="B5" s="382">
        <v>6182.991985752448</v>
      </c>
      <c r="C5" s="382">
        <v>3579.2838874680306</v>
      </c>
      <c r="D5" s="382">
        <v>2888.0136986301372</v>
      </c>
    </row>
    <row r="6" spans="1:4" ht="14.25">
      <c r="A6" s="380" t="s">
        <v>515</v>
      </c>
      <c r="B6" s="382">
        <v>11700</v>
      </c>
      <c r="C6" s="382">
        <v>6107</v>
      </c>
      <c r="D6" s="382">
        <v>5692</v>
      </c>
    </row>
    <row r="7" spans="1:4" ht="14.25">
      <c r="A7" s="380" t="s">
        <v>516</v>
      </c>
      <c r="B7" s="382">
        <v>1400.53428317008</v>
      </c>
      <c r="C7" s="382">
        <v>1255.5839727195225</v>
      </c>
      <c r="D7" s="382">
        <v>1102.568493150685</v>
      </c>
    </row>
    <row r="8" spans="1:4" ht="14.25">
      <c r="A8" s="380" t="s">
        <v>517</v>
      </c>
      <c r="B8" s="382">
        <v>16400</v>
      </c>
      <c r="C8" s="382">
        <v>13669</v>
      </c>
      <c r="D8" s="382">
        <v>12397</v>
      </c>
    </row>
    <row r="9" spans="1:4" ht="14.25">
      <c r="A9" s="380" t="s">
        <v>518</v>
      </c>
      <c r="B9" s="382">
        <v>10685</v>
      </c>
      <c r="C9" s="382">
        <v>9244</v>
      </c>
      <c r="D9" s="382">
        <v>9658</v>
      </c>
    </row>
    <row r="10" spans="1:4" ht="14.25">
      <c r="A10" s="380" t="s">
        <v>519</v>
      </c>
      <c r="B10" s="376">
        <v>46368.52626892253</v>
      </c>
      <c r="C10" s="376">
        <v>33854.86786018756</v>
      </c>
      <c r="D10" s="376">
        <v>31737.58219178082</v>
      </c>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2">
    <tabColor indexed="11"/>
  </sheetPr>
  <dimension ref="A1:F32"/>
  <sheetViews>
    <sheetView workbookViewId="0" topLeftCell="A1">
      <selection activeCell="D19" sqref="D19"/>
    </sheetView>
  </sheetViews>
  <sheetFormatPr defaultColWidth="9.00390625" defaultRowHeight="14.25"/>
  <cols>
    <col min="1" max="1" width="2.75390625" style="5" customWidth="1"/>
    <col min="2" max="2" width="32.50390625" style="5" customWidth="1"/>
    <col min="3" max="3" width="10.50390625" style="5" customWidth="1"/>
    <col min="4" max="4" width="10.125" style="5" customWidth="1"/>
    <col min="5" max="5" width="11.25390625" style="5" customWidth="1"/>
    <col min="6" max="6" width="32.875" style="5" customWidth="1"/>
    <col min="7" max="16384" width="9.00390625" style="5" customWidth="1"/>
  </cols>
  <sheetData>
    <row r="1" ht="12.75">
      <c r="A1" s="73" t="s">
        <v>218</v>
      </c>
    </row>
    <row r="3" spans="1:6" ht="42.75" customHeight="1">
      <c r="A3" s="396" t="s">
        <v>513</v>
      </c>
      <c r="B3" s="397"/>
      <c r="C3" s="397"/>
      <c r="D3" s="397"/>
      <c r="E3" s="397"/>
      <c r="F3" s="397"/>
    </row>
    <row r="4" ht="11.25">
      <c r="B4" s="2"/>
    </row>
    <row r="6" spans="1:6" ht="22.5" customHeight="1">
      <c r="A6" s="125"/>
      <c r="B6" s="70" t="s">
        <v>194</v>
      </c>
      <c r="C6" s="75" t="s">
        <v>80</v>
      </c>
      <c r="D6" s="204" t="s">
        <v>346</v>
      </c>
      <c r="E6" s="75" t="s">
        <v>84</v>
      </c>
      <c r="F6" s="80" t="s">
        <v>186</v>
      </c>
    </row>
    <row r="8" spans="1:5" ht="11.25">
      <c r="A8" s="5" t="s">
        <v>303</v>
      </c>
      <c r="B8" s="122" t="s">
        <v>412</v>
      </c>
      <c r="C8" s="12">
        <v>1099227</v>
      </c>
      <c r="D8" s="12">
        <v>933410</v>
      </c>
      <c r="E8" s="12">
        <v>839970</v>
      </c>
    </row>
    <row r="9" spans="2:5" ht="11.25">
      <c r="B9" s="122"/>
      <c r="E9" s="12"/>
    </row>
    <row r="10" spans="1:5" ht="24.75" customHeight="1">
      <c r="A10" s="5" t="s">
        <v>304</v>
      </c>
      <c r="B10" s="319" t="s">
        <v>345</v>
      </c>
      <c r="C10" s="12">
        <v>-205587</v>
      </c>
      <c r="D10" s="12">
        <v>-196742</v>
      </c>
      <c r="E10" s="12">
        <v>-127622</v>
      </c>
    </row>
    <row r="11" spans="2:5" ht="11.25">
      <c r="B11" s="122"/>
      <c r="E11" s="12"/>
    </row>
    <row r="12" spans="1:6" ht="74.25" customHeight="1">
      <c r="A12" s="5" t="s">
        <v>305</v>
      </c>
      <c r="B12" s="122" t="s">
        <v>298</v>
      </c>
      <c r="C12" s="12">
        <v>28202</v>
      </c>
      <c r="D12" s="12">
        <v>28355</v>
      </c>
      <c r="E12" s="12">
        <v>32179</v>
      </c>
      <c r="F12" s="126" t="s">
        <v>413</v>
      </c>
    </row>
    <row r="13" spans="2:5" ht="11.25">
      <c r="B13" s="122"/>
      <c r="E13" s="12"/>
    </row>
    <row r="14" spans="1:6" ht="37.5" customHeight="1">
      <c r="A14" s="5" t="s">
        <v>306</v>
      </c>
      <c r="B14" s="122" t="s">
        <v>299</v>
      </c>
      <c r="C14" s="12">
        <v>0</v>
      </c>
      <c r="D14" s="12">
        <v>0</v>
      </c>
      <c r="E14" s="12">
        <v>3208</v>
      </c>
      <c r="F14" s="126" t="s">
        <v>314</v>
      </c>
    </row>
    <row r="15" spans="2:5" ht="11.25">
      <c r="B15" s="122"/>
      <c r="E15" s="12"/>
    </row>
    <row r="16" spans="1:6" ht="18.75" customHeight="1">
      <c r="A16" s="5" t="s">
        <v>307</v>
      </c>
      <c r="B16" s="122" t="s">
        <v>480</v>
      </c>
      <c r="C16" s="27">
        <v>-196731</v>
      </c>
      <c r="D16" s="27">
        <v>-203900</v>
      </c>
      <c r="E16" s="27">
        <v>-248202</v>
      </c>
      <c r="F16" s="5" t="s">
        <v>310</v>
      </c>
    </row>
    <row r="17" spans="2:5" ht="11.25">
      <c r="B17" s="122"/>
      <c r="E17" s="12"/>
    </row>
    <row r="18" spans="2:5" ht="11.25">
      <c r="B18" s="122"/>
      <c r="E18" s="12"/>
    </row>
    <row r="19" spans="2:5" ht="17.25" customHeight="1">
      <c r="B19" s="63" t="s">
        <v>65</v>
      </c>
      <c r="C19" s="78">
        <v>725111</v>
      </c>
      <c r="D19" s="78">
        <v>561123</v>
      </c>
      <c r="E19" s="78">
        <v>499533</v>
      </c>
    </row>
    <row r="20" spans="2:5" ht="11.25">
      <c r="B20" s="122"/>
      <c r="E20" s="12"/>
    </row>
    <row r="21" spans="2:5" ht="11.25">
      <c r="B21" s="122"/>
      <c r="E21" s="12"/>
    </row>
    <row r="22" spans="2:5" ht="12.75" customHeight="1">
      <c r="B22" s="122" t="s">
        <v>300</v>
      </c>
      <c r="C22" s="5">
        <v>118.6</v>
      </c>
      <c r="D22" s="5">
        <v>118.6</v>
      </c>
      <c r="E22" s="5">
        <v>118.6</v>
      </c>
    </row>
    <row r="23" ht="11.25">
      <c r="B23" s="122"/>
    </row>
    <row r="24" spans="2:6" ht="11.25">
      <c r="B24" s="122" t="s">
        <v>301</v>
      </c>
      <c r="C24" s="5">
        <v>3.6</v>
      </c>
      <c r="D24" s="5">
        <v>3.6</v>
      </c>
      <c r="E24" s="5">
        <v>3.6</v>
      </c>
      <c r="F24" s="5" t="s">
        <v>311</v>
      </c>
    </row>
    <row r="25" ht="11.25">
      <c r="B25" s="122"/>
    </row>
    <row r="26" spans="2:6" ht="11.25">
      <c r="B26" s="122" t="s">
        <v>301</v>
      </c>
      <c r="C26" s="5">
        <v>0</v>
      </c>
      <c r="D26" s="5">
        <v>0</v>
      </c>
      <c r="E26" s="5">
        <v>0.1</v>
      </c>
      <c r="F26" s="5" t="s">
        <v>315</v>
      </c>
    </row>
    <row r="27" ht="11.25">
      <c r="B27" s="122"/>
    </row>
    <row r="28" spans="2:5" ht="11.25">
      <c r="B28" s="122" t="s">
        <v>24</v>
      </c>
      <c r="C28" s="5">
        <v>-8.3</v>
      </c>
      <c r="D28" s="5">
        <v>-9.6</v>
      </c>
      <c r="E28" s="5">
        <v>-6.6</v>
      </c>
    </row>
    <row r="29" spans="2:5" ht="11.25">
      <c r="B29" s="122"/>
      <c r="E29" s="52"/>
    </row>
    <row r="30" spans="2:5" ht="33" customHeight="1">
      <c r="B30" s="63" t="s">
        <v>414</v>
      </c>
      <c r="C30" s="123">
        <v>113.9</v>
      </c>
      <c r="D30" s="123">
        <v>112.6</v>
      </c>
      <c r="E30" s="123">
        <v>115.7</v>
      </c>
    </row>
    <row r="31" spans="2:5" ht="11.25">
      <c r="B31" s="122"/>
      <c r="E31" s="12"/>
    </row>
    <row r="32" spans="2:5" ht="21.75" customHeight="1">
      <c r="B32" s="63" t="s">
        <v>302</v>
      </c>
      <c r="C32" s="124">
        <v>636.620719929763</v>
      </c>
      <c r="D32" s="124">
        <v>498.3330373001776</v>
      </c>
      <c r="E32" s="124">
        <v>431.74848746758863</v>
      </c>
    </row>
  </sheetData>
  <mergeCells count="1">
    <mergeCell ref="A3:F3"/>
  </mergeCells>
  <printOptions/>
  <pageMargins left="0.75" right="0.75" top="1" bottom="1" header="0.5" footer="0.5"/>
  <pageSetup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codeName="Sheet23">
    <tabColor indexed="13"/>
  </sheetPr>
  <dimension ref="A1:F24"/>
  <sheetViews>
    <sheetView workbookViewId="0" topLeftCell="A1">
      <selection activeCell="C15" sqref="C15"/>
    </sheetView>
  </sheetViews>
  <sheetFormatPr defaultColWidth="9.00390625" defaultRowHeight="14.25"/>
  <cols>
    <col min="1" max="1" width="36.50390625" style="0" customWidth="1"/>
    <col min="2" max="3" width="11.50390625" style="0" customWidth="1"/>
    <col min="4" max="4" width="11.625" style="0" customWidth="1"/>
    <col min="5" max="5" width="11.50390625" style="0" customWidth="1"/>
  </cols>
  <sheetData>
    <row r="1" spans="1:6" ht="14.25">
      <c r="A1" s="73" t="s">
        <v>372</v>
      </c>
      <c r="B1" s="5"/>
      <c r="C1" s="5"/>
      <c r="D1" s="5"/>
      <c r="E1" s="5"/>
      <c r="F1" s="152"/>
    </row>
    <row r="2" spans="1:6" ht="14.25">
      <c r="A2" s="5"/>
      <c r="B2" s="5"/>
      <c r="C2" s="5"/>
      <c r="D2" s="5"/>
      <c r="E2" s="5"/>
      <c r="F2" s="152"/>
    </row>
    <row r="3" spans="1:6" ht="14.25">
      <c r="A3" s="5"/>
      <c r="B3" s="5"/>
      <c r="C3" s="5"/>
      <c r="D3" s="5"/>
      <c r="E3" s="5"/>
      <c r="F3" s="152"/>
    </row>
    <row r="4" spans="1:6" ht="14.25">
      <c r="A4" s="70" t="s">
        <v>194</v>
      </c>
      <c r="B4" s="114" t="s">
        <v>80</v>
      </c>
      <c r="C4" s="312" t="s">
        <v>21</v>
      </c>
      <c r="D4" s="114" t="s">
        <v>84</v>
      </c>
      <c r="F4" s="152"/>
    </row>
    <row r="5" spans="1:6" ht="14.25">
      <c r="A5" s="5"/>
      <c r="B5" s="5"/>
      <c r="C5" s="5"/>
      <c r="D5" s="5"/>
      <c r="F5" s="152"/>
    </row>
    <row r="6" spans="1:6" ht="14.25">
      <c r="A6" s="2" t="s">
        <v>319</v>
      </c>
      <c r="B6" s="26">
        <v>62359</v>
      </c>
      <c r="C6" s="26">
        <v>63229</v>
      </c>
      <c r="D6" s="26">
        <v>92315</v>
      </c>
      <c r="F6" s="152"/>
    </row>
    <row r="7" spans="1:6" ht="14.25">
      <c r="A7" s="157" t="s">
        <v>276</v>
      </c>
      <c r="B7" s="31">
        <v>3218</v>
      </c>
      <c r="C7" s="257">
        <v>3116</v>
      </c>
      <c r="D7" s="32">
        <v>1046</v>
      </c>
      <c r="F7" s="152"/>
    </row>
    <row r="8" spans="1:6" ht="14.25">
      <c r="A8" s="157" t="s">
        <v>0</v>
      </c>
      <c r="B8" s="159">
        <v>47746</v>
      </c>
      <c r="C8" s="24">
        <v>45785</v>
      </c>
      <c r="D8" s="162">
        <v>79196</v>
      </c>
      <c r="F8" s="152"/>
    </row>
    <row r="9" spans="1:6" ht="14.25">
      <c r="A9" s="157" t="s">
        <v>291</v>
      </c>
      <c r="B9" s="159">
        <v>11003</v>
      </c>
      <c r="C9" s="24">
        <v>13953</v>
      </c>
      <c r="D9" s="162">
        <v>11666</v>
      </c>
      <c r="F9" s="152"/>
    </row>
    <row r="10" spans="1:6" ht="14.25">
      <c r="A10" s="157" t="s">
        <v>212</v>
      </c>
      <c r="B10" s="33">
        <v>392</v>
      </c>
      <c r="C10" s="34">
        <v>375</v>
      </c>
      <c r="D10" s="35">
        <v>407</v>
      </c>
      <c r="F10" s="152"/>
    </row>
    <row r="11" spans="1:6" ht="14.25">
      <c r="A11" s="5"/>
      <c r="B11" s="12"/>
      <c r="C11" s="12"/>
      <c r="D11" s="12"/>
      <c r="F11" s="152"/>
    </row>
    <row r="12" spans="1:6" ht="14.25">
      <c r="A12" s="2" t="s">
        <v>222</v>
      </c>
      <c r="B12" s="26">
        <v>122322</v>
      </c>
      <c r="C12" s="26">
        <v>129085</v>
      </c>
      <c r="D12" s="26">
        <v>144589</v>
      </c>
      <c r="F12" s="152"/>
    </row>
    <row r="13" spans="1:6" ht="13.5" customHeight="1">
      <c r="A13" s="157" t="s">
        <v>275</v>
      </c>
      <c r="B13" s="31">
        <v>14001</v>
      </c>
      <c r="C13" s="257">
        <v>13051</v>
      </c>
      <c r="D13" s="32">
        <v>15687</v>
      </c>
      <c r="F13" s="152"/>
    </row>
    <row r="14" spans="1:6" ht="13.5" customHeight="1">
      <c r="A14" s="157" t="s">
        <v>276</v>
      </c>
      <c r="B14" s="159">
        <v>0</v>
      </c>
      <c r="C14" s="24">
        <v>9936</v>
      </c>
      <c r="D14" s="162">
        <v>9936</v>
      </c>
      <c r="F14" s="152"/>
    </row>
    <row r="15" spans="1:6" ht="14.25">
      <c r="A15" s="157" t="s">
        <v>277</v>
      </c>
      <c r="B15" s="159">
        <v>13725</v>
      </c>
      <c r="C15" s="24">
        <v>11382</v>
      </c>
      <c r="D15" s="162">
        <v>11382</v>
      </c>
      <c r="F15" s="152"/>
    </row>
    <row r="16" spans="1:6" ht="14.25">
      <c r="A16" s="157" t="s">
        <v>208</v>
      </c>
      <c r="B16" s="159">
        <v>6578</v>
      </c>
      <c r="C16" s="24">
        <v>5189</v>
      </c>
      <c r="D16" s="162">
        <v>7359</v>
      </c>
      <c r="F16" s="152"/>
    </row>
    <row r="17" spans="1:6" ht="14.25">
      <c r="A17" s="157" t="s">
        <v>278</v>
      </c>
      <c r="B17" s="159">
        <v>88018</v>
      </c>
      <c r="C17" s="24">
        <v>88018</v>
      </c>
      <c r="D17" s="162">
        <v>94686</v>
      </c>
      <c r="F17" s="152"/>
    </row>
    <row r="18" spans="1:6" ht="14.25">
      <c r="A18" s="157" t="s">
        <v>212</v>
      </c>
      <c r="B18" s="33">
        <v>0</v>
      </c>
      <c r="C18" s="34">
        <v>1509</v>
      </c>
      <c r="D18" s="35">
        <v>5539</v>
      </c>
      <c r="F18" s="152"/>
    </row>
    <row r="19" spans="1:6" ht="14.25">
      <c r="A19" s="5"/>
      <c r="B19" s="12"/>
      <c r="C19" s="12"/>
      <c r="D19" s="12"/>
      <c r="F19" s="152"/>
    </row>
    <row r="20" spans="1:6" ht="14.25">
      <c r="A20" s="2" t="s">
        <v>205</v>
      </c>
      <c r="B20" s="26">
        <v>12050</v>
      </c>
      <c r="C20" s="26">
        <v>11586</v>
      </c>
      <c r="D20" s="26">
        <v>11337</v>
      </c>
      <c r="F20" s="152"/>
    </row>
    <row r="21" spans="1:6" ht="14.25">
      <c r="A21" s="157" t="s">
        <v>208</v>
      </c>
      <c r="B21" s="160">
        <v>12050</v>
      </c>
      <c r="C21" s="320">
        <v>11586</v>
      </c>
      <c r="D21" s="377">
        <v>11337</v>
      </c>
      <c r="F21" s="152"/>
    </row>
    <row r="22" spans="1:6" ht="14.25">
      <c r="A22" s="5"/>
      <c r="B22" s="12"/>
      <c r="C22" s="12"/>
      <c r="D22" s="12"/>
      <c r="F22" s="152"/>
    </row>
    <row r="23" spans="1:6" ht="15" thickBot="1">
      <c r="A23" s="2" t="s">
        <v>209</v>
      </c>
      <c r="B23" s="161">
        <v>196731</v>
      </c>
      <c r="C23" s="161">
        <v>203900</v>
      </c>
      <c r="D23" s="161">
        <v>248241</v>
      </c>
      <c r="F23" s="152"/>
    </row>
    <row r="24" spans="1:6" ht="15" thickTop="1">
      <c r="A24" s="152"/>
      <c r="B24" s="188"/>
      <c r="C24" s="188"/>
      <c r="D24" s="188"/>
      <c r="E24" s="189"/>
      <c r="F24" s="152"/>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4">
    <tabColor indexed="11"/>
  </sheetPr>
  <dimension ref="A1:I34"/>
  <sheetViews>
    <sheetView zoomScaleSheetLayoutView="100" workbookViewId="0" topLeftCell="A1">
      <selection activeCell="D16" sqref="D16"/>
    </sheetView>
  </sheetViews>
  <sheetFormatPr defaultColWidth="9.00390625" defaultRowHeight="14.25"/>
  <cols>
    <col min="1" max="1" width="6.00390625" style="6" customWidth="1"/>
    <col min="2" max="2" width="44.125" style="6" customWidth="1"/>
    <col min="3" max="8" width="12.75390625" style="6" customWidth="1"/>
    <col min="9" max="16384" width="9.00390625" style="6" customWidth="1"/>
  </cols>
  <sheetData>
    <row r="1" ht="12.75">
      <c r="A1" s="20" t="s">
        <v>323</v>
      </c>
    </row>
    <row r="3" ht="11.25">
      <c r="A3" s="184"/>
    </row>
    <row r="4" spans="1:5" ht="41.25" customHeight="1">
      <c r="A4" s="398" t="s">
        <v>62</v>
      </c>
      <c r="B4" s="399"/>
      <c r="C4" s="399"/>
      <c r="D4" s="399"/>
      <c r="E4" s="399"/>
    </row>
    <row r="5" ht="11.25">
      <c r="A5" s="185"/>
    </row>
    <row r="6" ht="11.25">
      <c r="A6" s="26" t="s">
        <v>437</v>
      </c>
    </row>
    <row r="7" ht="11.25">
      <c r="A7" s="6" t="s">
        <v>458</v>
      </c>
    </row>
    <row r="8" spans="1:2" ht="11.25">
      <c r="A8" s="167" t="s">
        <v>438</v>
      </c>
      <c r="B8" s="6" t="s">
        <v>439</v>
      </c>
    </row>
    <row r="9" spans="1:2" ht="11.25">
      <c r="A9" s="167"/>
      <c r="B9" s="6" t="s">
        <v>459</v>
      </c>
    </row>
    <row r="10" spans="1:2" ht="11.25">
      <c r="A10" s="167" t="s">
        <v>438</v>
      </c>
      <c r="B10" s="6" t="s">
        <v>440</v>
      </c>
    </row>
    <row r="11" ht="11.25">
      <c r="A11" s="167"/>
    </row>
    <row r="12" spans="1:8" ht="20.25" customHeight="1">
      <c r="A12" s="168" t="s">
        <v>194</v>
      </c>
      <c r="B12" s="168"/>
      <c r="C12" s="366" t="s">
        <v>80</v>
      </c>
      <c r="D12" s="366" t="s">
        <v>428</v>
      </c>
      <c r="E12" s="367" t="s">
        <v>26</v>
      </c>
      <c r="F12" s="366" t="s">
        <v>429</v>
      </c>
      <c r="G12" s="367" t="s">
        <v>430</v>
      </c>
      <c r="H12" s="367" t="s">
        <v>26</v>
      </c>
    </row>
    <row r="14" ht="11.25">
      <c r="A14" s="26" t="s">
        <v>431</v>
      </c>
    </row>
    <row r="15" spans="1:9" ht="11.25">
      <c r="A15" s="6" t="s">
        <v>482</v>
      </c>
      <c r="C15" s="6">
        <v>893640</v>
      </c>
      <c r="D15" s="6">
        <v>736668</v>
      </c>
      <c r="E15" s="6">
        <v>815154</v>
      </c>
      <c r="F15" s="6">
        <v>712348</v>
      </c>
      <c r="G15" s="6">
        <v>662831</v>
      </c>
      <c r="H15" s="6">
        <v>687590</v>
      </c>
      <c r="I15" s="29"/>
    </row>
    <row r="16" spans="1:9" ht="11.25">
      <c r="A16" s="6" t="s">
        <v>235</v>
      </c>
      <c r="B16" s="6" t="s">
        <v>298</v>
      </c>
      <c r="C16" s="7">
        <v>28202.478330000013</v>
      </c>
      <c r="D16" s="7">
        <v>28355</v>
      </c>
      <c r="E16" s="7">
        <v>28279</v>
      </c>
      <c r="F16" s="7">
        <v>35337.44359000001</v>
      </c>
      <c r="G16" s="7">
        <v>41704.77347999996</v>
      </c>
      <c r="H16" s="7">
        <v>38521</v>
      </c>
      <c r="I16" s="29"/>
    </row>
    <row r="17" spans="1:9" ht="11.25">
      <c r="A17" s="169" t="s">
        <v>411</v>
      </c>
      <c r="C17" s="6">
        <v>921842.4783300001</v>
      </c>
      <c r="D17" s="6">
        <v>765023</v>
      </c>
      <c r="E17" s="6">
        <v>843433</v>
      </c>
      <c r="F17" s="6">
        <v>747685.44359</v>
      </c>
      <c r="G17" s="6">
        <v>704535.77348</v>
      </c>
      <c r="H17" s="6">
        <v>726111</v>
      </c>
      <c r="I17" s="29"/>
    </row>
    <row r="18" spans="1:9" ht="11.25">
      <c r="A18" s="6" t="s">
        <v>481</v>
      </c>
      <c r="C18" s="7">
        <v>-196731</v>
      </c>
      <c r="D18" s="7">
        <v>-203900</v>
      </c>
      <c r="E18" s="7">
        <v>-200316</v>
      </c>
      <c r="F18" s="7">
        <v>-248241</v>
      </c>
      <c r="G18" s="7">
        <v>-251508</v>
      </c>
      <c r="H18" s="7">
        <v>-249875</v>
      </c>
      <c r="I18" s="29"/>
    </row>
    <row r="19" spans="1:9" ht="11.25">
      <c r="A19" s="26" t="s">
        <v>432</v>
      </c>
      <c r="C19" s="6">
        <v>725111.4783300001</v>
      </c>
      <c r="D19" s="6">
        <v>561123</v>
      </c>
      <c r="E19" s="6">
        <v>643117</v>
      </c>
      <c r="F19" s="6">
        <v>499444.44359000004</v>
      </c>
      <c r="G19" s="6">
        <v>453027.77348</v>
      </c>
      <c r="H19" s="6">
        <v>476236</v>
      </c>
      <c r="I19" s="29"/>
    </row>
    <row r="22" spans="3:5" ht="11.25">
      <c r="C22" s="366" t="s">
        <v>80</v>
      </c>
      <c r="D22" s="366" t="s">
        <v>84</v>
      </c>
      <c r="E22" s="366" t="s">
        <v>21</v>
      </c>
    </row>
    <row r="23" spans="1:9" ht="11.25">
      <c r="A23" s="6" t="s">
        <v>433</v>
      </c>
      <c r="C23" s="6">
        <v>152771</v>
      </c>
      <c r="D23" s="6">
        <v>96581</v>
      </c>
      <c r="E23" s="6">
        <v>224124</v>
      </c>
      <c r="G23" s="29"/>
      <c r="H23" s="29"/>
      <c r="I23" s="29"/>
    </row>
    <row r="24" spans="1:9" ht="11.25">
      <c r="A24" s="6" t="s">
        <v>196</v>
      </c>
      <c r="C24" s="6">
        <v>-4044</v>
      </c>
      <c r="D24" s="6">
        <v>-1292</v>
      </c>
      <c r="E24" s="6">
        <v>-2371</v>
      </c>
      <c r="G24" s="29"/>
      <c r="H24" s="29"/>
      <c r="I24" s="29"/>
    </row>
    <row r="25" spans="1:9" ht="11.25">
      <c r="A25" s="6" t="s">
        <v>72</v>
      </c>
      <c r="C25" s="7">
        <v>-15047</v>
      </c>
      <c r="D25" s="7">
        <v>-5675</v>
      </c>
      <c r="E25" s="7">
        <v>-13017</v>
      </c>
      <c r="F25" s="7"/>
      <c r="G25" s="29"/>
      <c r="H25" s="29"/>
      <c r="I25" s="29"/>
    </row>
    <row r="26" spans="1:9" ht="11.25">
      <c r="A26" s="26" t="s">
        <v>461</v>
      </c>
      <c r="C26" s="6">
        <v>133680</v>
      </c>
      <c r="D26" s="6">
        <v>89614</v>
      </c>
      <c r="E26" s="6">
        <v>208736</v>
      </c>
      <c r="G26" s="29"/>
      <c r="H26" s="29"/>
      <c r="I26" s="29"/>
    </row>
    <row r="27" spans="1:9" ht="11.25">
      <c r="A27" s="6" t="s">
        <v>236</v>
      </c>
      <c r="C27" s="6">
        <v>-40323</v>
      </c>
      <c r="D27" s="6">
        <v>-21662</v>
      </c>
      <c r="E27" s="6">
        <v>-59226</v>
      </c>
      <c r="G27" s="29"/>
      <c r="H27" s="29"/>
      <c r="I27" s="29"/>
    </row>
    <row r="28" spans="1:9" ht="11.25">
      <c r="A28" s="26" t="s">
        <v>462</v>
      </c>
      <c r="C28" s="368">
        <v>93357</v>
      </c>
      <c r="D28" s="368">
        <v>67952</v>
      </c>
      <c r="E28" s="368">
        <v>149510</v>
      </c>
      <c r="F28" s="368"/>
      <c r="G28" s="29"/>
      <c r="H28" s="29"/>
      <c r="I28" s="29"/>
    </row>
    <row r="31" spans="1:9" ht="11.25">
      <c r="A31" s="6" t="s">
        <v>434</v>
      </c>
      <c r="C31" s="42">
        <v>0.3169903035358657</v>
      </c>
      <c r="D31" s="42">
        <v>0.24683278451917132</v>
      </c>
      <c r="E31" s="42">
        <v>0.284079588448243</v>
      </c>
      <c r="F31" s="42"/>
      <c r="G31" s="42"/>
      <c r="H31" s="42"/>
      <c r="I31" s="42"/>
    </row>
    <row r="32" spans="1:9" ht="11.25">
      <c r="A32" s="6" t="s">
        <v>435</v>
      </c>
      <c r="C32" s="42">
        <v>0.22137390609812846</v>
      </c>
      <c r="D32" s="42">
        <v>0.18716697584804526</v>
      </c>
      <c r="E32" s="42">
        <v>0.2034758703285337</v>
      </c>
      <c r="F32" s="42"/>
      <c r="G32" s="42"/>
      <c r="H32" s="42"/>
      <c r="I32" s="42"/>
    </row>
    <row r="33" spans="1:9" ht="11.25">
      <c r="A33" s="6" t="s">
        <v>436</v>
      </c>
      <c r="C33" s="42">
        <v>0.4157254565432875</v>
      </c>
      <c r="D33" s="42">
        <v>0.37634282162625254</v>
      </c>
      <c r="E33" s="42">
        <v>0.41164638042423624</v>
      </c>
      <c r="F33" s="42"/>
      <c r="G33" s="42"/>
      <c r="H33" s="42"/>
      <c r="I33" s="42"/>
    </row>
    <row r="34" spans="1:9" ht="11.25">
      <c r="A34" s="6" t="s">
        <v>460</v>
      </c>
      <c r="C34" s="42">
        <v>0.2903267612695369</v>
      </c>
      <c r="D34" s="42">
        <v>0.2853711185210694</v>
      </c>
      <c r="E34" s="42">
        <v>0.29484732071721004</v>
      </c>
      <c r="F34" s="42"/>
      <c r="G34" s="42"/>
      <c r="H34" s="42"/>
      <c r="I34" s="42"/>
    </row>
  </sheetData>
  <mergeCells count="1">
    <mergeCell ref="A4:E4"/>
  </mergeCells>
  <printOptions/>
  <pageMargins left="0.75" right="0.75" top="1" bottom="1" header="0.5" footer="0.5"/>
  <pageSetup horizontalDpi="600" verticalDpi="600" orientation="landscape" paperSize="9" scale="69" r:id="rId1"/>
</worksheet>
</file>

<file path=xl/worksheets/sheet26.xml><?xml version="1.0" encoding="utf-8"?>
<worksheet xmlns="http://schemas.openxmlformats.org/spreadsheetml/2006/main" xmlns:r="http://schemas.openxmlformats.org/officeDocument/2006/relationships">
  <sheetPr codeName="Sheet25">
    <tabColor indexed="11"/>
  </sheetPr>
  <dimension ref="A1:F43"/>
  <sheetViews>
    <sheetView view="pageBreakPreview" zoomScale="60" workbookViewId="0" topLeftCell="A1">
      <selection activeCell="A53" sqref="A53"/>
    </sheetView>
  </sheetViews>
  <sheetFormatPr defaultColWidth="9.00390625" defaultRowHeight="14.25"/>
  <cols>
    <col min="1" max="1" width="46.00390625" style="12" customWidth="1"/>
    <col min="2" max="16384" width="9.00390625" style="12" customWidth="1"/>
  </cols>
  <sheetData>
    <row r="1" ht="12.75">
      <c r="A1" s="20" t="s">
        <v>246</v>
      </c>
    </row>
    <row r="3" ht="11.25">
      <c r="A3" s="26" t="s">
        <v>463</v>
      </c>
    </row>
    <row r="4" ht="11.25">
      <c r="A4" s="26"/>
    </row>
    <row r="5" spans="1:6" ht="24.75" customHeight="1">
      <c r="A5" s="170" t="s">
        <v>7</v>
      </c>
      <c r="B5" s="171" t="s">
        <v>204</v>
      </c>
      <c r="C5" s="171" t="s">
        <v>230</v>
      </c>
      <c r="D5" s="171" t="s">
        <v>260</v>
      </c>
      <c r="E5" s="171" t="s">
        <v>448</v>
      </c>
      <c r="F5" s="172" t="s">
        <v>209</v>
      </c>
    </row>
    <row r="7" spans="1:6" ht="11.25">
      <c r="A7" s="12" t="s">
        <v>247</v>
      </c>
      <c r="B7" s="12">
        <v>97416</v>
      </c>
      <c r="C7" s="12">
        <v>46367</v>
      </c>
      <c r="D7" s="12">
        <v>8535</v>
      </c>
      <c r="E7" s="12">
        <v>453</v>
      </c>
      <c r="F7" s="12">
        <v>152771</v>
      </c>
    </row>
    <row r="9" spans="1:6" ht="11.25">
      <c r="A9" s="12" t="s">
        <v>8</v>
      </c>
      <c r="B9" s="12">
        <v>-26854</v>
      </c>
      <c r="C9" s="12">
        <v>-10706</v>
      </c>
      <c r="D9" s="12">
        <v>-2763</v>
      </c>
      <c r="E9" s="12">
        <v>0</v>
      </c>
      <c r="F9" s="27">
        <v>-40323</v>
      </c>
    </row>
    <row r="10" ht="11.25">
      <c r="F10" s="27"/>
    </row>
    <row r="11" spans="1:6" ht="11.25">
      <c r="A11" s="6" t="s">
        <v>196</v>
      </c>
      <c r="B11" s="12">
        <v>-282</v>
      </c>
      <c r="C11" s="12">
        <v>-3762</v>
      </c>
      <c r="D11" s="12">
        <v>0</v>
      </c>
      <c r="E11" s="12">
        <v>0</v>
      </c>
      <c r="F11" s="27">
        <v>-4044</v>
      </c>
    </row>
    <row r="12" ht="11.25">
      <c r="F12" s="27"/>
    </row>
    <row r="13" spans="1:6" ht="11.25">
      <c r="A13" s="12" t="s">
        <v>72</v>
      </c>
      <c r="B13" s="12">
        <v>-12392</v>
      </c>
      <c r="C13" s="12">
        <v>-2655</v>
      </c>
      <c r="D13" s="12">
        <v>0</v>
      </c>
      <c r="E13" s="12">
        <v>0</v>
      </c>
      <c r="F13" s="27">
        <v>-15047</v>
      </c>
    </row>
    <row r="15" spans="1:6" ht="11.25">
      <c r="A15" s="147" t="s">
        <v>449</v>
      </c>
      <c r="B15" s="78">
        <v>57888</v>
      </c>
      <c r="C15" s="78">
        <v>29244</v>
      </c>
      <c r="D15" s="78">
        <v>5772</v>
      </c>
      <c r="E15" s="78">
        <v>453</v>
      </c>
      <c r="F15" s="78">
        <v>93357</v>
      </c>
    </row>
    <row r="16" ht="11.25">
      <c r="A16" s="26"/>
    </row>
    <row r="17" spans="1:6" ht="11.25">
      <c r="A17" s="147" t="s">
        <v>450</v>
      </c>
      <c r="B17" s="26">
        <v>40019</v>
      </c>
      <c r="C17" s="26">
        <v>19284</v>
      </c>
      <c r="D17" s="26">
        <v>3613</v>
      </c>
      <c r="E17" s="26">
        <v>5036</v>
      </c>
      <c r="F17" s="26">
        <v>67952</v>
      </c>
    </row>
    <row r="18" ht="11.25">
      <c r="A18" s="147"/>
    </row>
    <row r="19" ht="11.25">
      <c r="A19" s="147"/>
    </row>
    <row r="20" spans="1:6" s="26" customFormat="1" ht="11.25">
      <c r="A20" s="26" t="s">
        <v>336</v>
      </c>
      <c r="B20" s="26">
        <v>353885</v>
      </c>
      <c r="C20" s="26">
        <v>490166</v>
      </c>
      <c r="D20" s="26">
        <v>76662</v>
      </c>
      <c r="E20" s="26">
        <v>1129</v>
      </c>
      <c r="F20" s="26">
        <v>921842</v>
      </c>
    </row>
    <row r="21" spans="1:6" ht="11.25">
      <c r="A21" s="6" t="s">
        <v>481</v>
      </c>
      <c r="B21" s="12">
        <v>62359</v>
      </c>
      <c r="C21" s="12">
        <v>122322</v>
      </c>
      <c r="D21" s="12">
        <v>12050</v>
      </c>
      <c r="E21" s="12">
        <v>0</v>
      </c>
      <c r="F21" s="12">
        <v>196731</v>
      </c>
    </row>
    <row r="22" spans="1:6" ht="11.25">
      <c r="A22" s="26" t="s">
        <v>337</v>
      </c>
      <c r="B22" s="26">
        <v>291526</v>
      </c>
      <c r="C22" s="26">
        <v>367844</v>
      </c>
      <c r="D22" s="26">
        <v>64612</v>
      </c>
      <c r="E22" s="26">
        <v>1129</v>
      </c>
      <c r="F22" s="26">
        <v>725111</v>
      </c>
    </row>
    <row r="23" spans="1:6" ht="11.25">
      <c r="A23" s="26"/>
      <c r="B23" s="26"/>
      <c r="C23" s="26"/>
      <c r="D23" s="26"/>
      <c r="E23" s="26"/>
      <c r="F23" s="26"/>
    </row>
    <row r="24" spans="1:6" ht="11.25">
      <c r="A24" s="26"/>
      <c r="B24" s="26"/>
      <c r="C24" s="26"/>
      <c r="D24" s="26"/>
      <c r="E24" s="26"/>
      <c r="F24" s="26"/>
    </row>
    <row r="25" spans="1:6" ht="11.25">
      <c r="A25" s="26" t="s">
        <v>338</v>
      </c>
      <c r="B25" s="26">
        <v>300872</v>
      </c>
      <c r="C25" s="26">
        <v>353341</v>
      </c>
      <c r="D25" s="26">
        <v>59464</v>
      </c>
      <c r="E25" s="26">
        <v>34008</v>
      </c>
      <c r="F25" s="26">
        <v>747685</v>
      </c>
    </row>
    <row r="26" spans="1:6" ht="11.25">
      <c r="A26" s="6" t="s">
        <v>481</v>
      </c>
      <c r="B26" s="12">
        <v>92315</v>
      </c>
      <c r="C26" s="12">
        <v>144589</v>
      </c>
      <c r="D26" s="12">
        <v>11337</v>
      </c>
      <c r="E26" s="12">
        <v>0</v>
      </c>
      <c r="F26" s="12">
        <v>248241</v>
      </c>
    </row>
    <row r="27" spans="1:6" ht="11.25">
      <c r="A27" s="26" t="s">
        <v>339</v>
      </c>
      <c r="B27" s="26">
        <v>208557</v>
      </c>
      <c r="C27" s="26">
        <v>208752</v>
      </c>
      <c r="D27" s="26">
        <v>48127</v>
      </c>
      <c r="E27" s="26">
        <v>34008</v>
      </c>
      <c r="F27" s="26">
        <v>499444</v>
      </c>
    </row>
    <row r="28" spans="1:6" ht="11.25">
      <c r="A28" s="26"/>
      <c r="B28" s="26"/>
      <c r="C28" s="26"/>
      <c r="D28" s="26"/>
      <c r="E28" s="26"/>
      <c r="F28" s="26"/>
    </row>
    <row r="29" spans="1:6" s="26" customFormat="1" ht="11.25">
      <c r="A29" s="26" t="s">
        <v>464</v>
      </c>
      <c r="B29" s="12">
        <v>294092</v>
      </c>
      <c r="C29" s="12">
        <v>405569</v>
      </c>
      <c r="D29" s="12">
        <v>64612</v>
      </c>
      <c r="E29" s="12">
        <v>750</v>
      </c>
      <c r="F29" s="12">
        <v>765023</v>
      </c>
    </row>
    <row r="30" spans="2:6" s="26" customFormat="1" ht="11.25">
      <c r="B30" s="12"/>
      <c r="C30" s="12"/>
      <c r="D30" s="12"/>
      <c r="E30" s="12"/>
      <c r="F30" s="12"/>
    </row>
    <row r="31" ht="11.25">
      <c r="A31" s="26"/>
    </row>
    <row r="32" spans="1:6" ht="11.25">
      <c r="A32" s="12" t="s">
        <v>445</v>
      </c>
      <c r="B32" s="12">
        <v>339124</v>
      </c>
      <c r="C32" s="12">
        <v>429694</v>
      </c>
      <c r="D32" s="12">
        <v>73567</v>
      </c>
      <c r="E32" s="12">
        <v>1048</v>
      </c>
      <c r="F32" s="12">
        <v>843433</v>
      </c>
    </row>
    <row r="34" spans="1:6" ht="11.25">
      <c r="A34" s="12" t="s">
        <v>446</v>
      </c>
      <c r="B34" s="12">
        <v>295586</v>
      </c>
      <c r="C34" s="12">
        <v>342800</v>
      </c>
      <c r="D34" s="12">
        <v>55103</v>
      </c>
      <c r="E34" s="12">
        <v>32622</v>
      </c>
      <c r="F34" s="12">
        <v>726111</v>
      </c>
    </row>
    <row r="35" spans="1:6" ht="11.25">
      <c r="A35" s="26"/>
      <c r="B35" s="26"/>
      <c r="C35" s="26"/>
      <c r="D35" s="26"/>
      <c r="E35" s="26"/>
      <c r="F35" s="26"/>
    </row>
    <row r="36" spans="1:6" ht="11.25">
      <c r="A36" s="12" t="s">
        <v>472</v>
      </c>
      <c r="B36" s="12">
        <v>294392</v>
      </c>
      <c r="C36" s="12">
        <v>348661</v>
      </c>
      <c r="D36" s="12">
        <v>59818</v>
      </c>
      <c r="E36" s="12">
        <v>31909</v>
      </c>
      <c r="F36" s="12">
        <v>734780</v>
      </c>
    </row>
    <row r="37" spans="1:6" ht="11.25">
      <c r="A37" s="26"/>
      <c r="B37" s="26"/>
      <c r="C37" s="26"/>
      <c r="D37" s="26"/>
      <c r="E37" s="26"/>
      <c r="F37" s="26"/>
    </row>
    <row r="38" spans="2:6" ht="11.25">
      <c r="B38" s="26"/>
      <c r="C38" s="26"/>
      <c r="D38" s="26"/>
      <c r="E38" s="26"/>
      <c r="F38" s="26"/>
    </row>
    <row r="39" spans="1:6" ht="11.25">
      <c r="A39" s="12" t="s">
        <v>483</v>
      </c>
      <c r="B39" s="60">
        <v>0.34139724702468716</v>
      </c>
      <c r="C39" s="60">
        <v>0.13611546821691717</v>
      </c>
      <c r="D39" s="60">
        <v>0.15691818342463332</v>
      </c>
      <c r="E39" s="60">
        <v>0.8645038167938931</v>
      </c>
      <c r="F39" s="60">
        <v>0.22137383763737012</v>
      </c>
    </row>
    <row r="40" spans="1:6" ht="11.25">
      <c r="A40" s="12" t="s">
        <v>484</v>
      </c>
      <c r="B40" s="60">
        <v>0.27077737105275623</v>
      </c>
      <c r="C40" s="60">
        <v>0.11250875145857643</v>
      </c>
      <c r="D40" s="60">
        <v>0.13113623577663647</v>
      </c>
      <c r="E40" s="60">
        <v>0.3087486971982098</v>
      </c>
      <c r="F40" s="60">
        <v>0.18716697584804526</v>
      </c>
    </row>
    <row r="41" spans="1:6" ht="11.25">
      <c r="A41" s="12" t="s">
        <v>447</v>
      </c>
      <c r="B41" s="60">
        <v>0.3161804668605125</v>
      </c>
      <c r="C41" s="60">
        <v>0.1360920779783228</v>
      </c>
      <c r="D41" s="60">
        <v>0.13104751078270754</v>
      </c>
      <c r="E41" s="60">
        <v>0.03572659751167382</v>
      </c>
      <c r="F41" s="60">
        <v>0.2034758703285337</v>
      </c>
    </row>
    <row r="43" spans="1:2" ht="11.25">
      <c r="A43" s="173" t="s">
        <v>485</v>
      </c>
      <c r="B43" s="173"/>
    </row>
  </sheetData>
  <printOptions/>
  <pageMargins left="0.75" right="0.75" top="1" bottom="1" header="0.5" footer="0.5"/>
  <pageSetup horizontalDpi="600" verticalDpi="600" orientation="landscape" paperSize="9" scale="93" r:id="rId1"/>
</worksheet>
</file>

<file path=xl/worksheets/sheet27.xml><?xml version="1.0" encoding="utf-8"?>
<worksheet xmlns="http://schemas.openxmlformats.org/spreadsheetml/2006/main" xmlns:r="http://schemas.openxmlformats.org/officeDocument/2006/relationships">
  <sheetPr codeName="Sheet26">
    <tabColor indexed="11"/>
  </sheetPr>
  <dimension ref="A1:J53"/>
  <sheetViews>
    <sheetView view="pageBreakPreview" zoomScale="85" zoomScaleSheetLayoutView="85" workbookViewId="0" topLeftCell="A1">
      <selection activeCell="E32" sqref="E32"/>
    </sheetView>
  </sheetViews>
  <sheetFormatPr defaultColWidth="9.00390625" defaultRowHeight="14.25"/>
  <cols>
    <col min="1" max="1" width="53.625" style="6" customWidth="1"/>
    <col min="2" max="16384" width="9.00390625" style="6" customWidth="1"/>
  </cols>
  <sheetData>
    <row r="1" ht="12.75">
      <c r="A1" s="20" t="s">
        <v>269</v>
      </c>
    </row>
    <row r="3" ht="11.25">
      <c r="A3" s="26" t="s">
        <v>465</v>
      </c>
    </row>
    <row r="5" spans="1:9" ht="21" customHeight="1">
      <c r="A5" s="168" t="s">
        <v>194</v>
      </c>
      <c r="B5" s="174" t="s">
        <v>237</v>
      </c>
      <c r="C5" s="174" t="s">
        <v>238</v>
      </c>
      <c r="D5" s="174" t="s">
        <v>239</v>
      </c>
      <c r="E5" s="174" t="s">
        <v>240</v>
      </c>
      <c r="F5" s="174" t="s">
        <v>241</v>
      </c>
      <c r="G5" s="174" t="s">
        <v>320</v>
      </c>
      <c r="H5" s="174" t="s">
        <v>242</v>
      </c>
      <c r="I5" s="148" t="s">
        <v>209</v>
      </c>
    </row>
    <row r="7" spans="1:9" ht="11.25">
      <c r="A7" s="26" t="s">
        <v>247</v>
      </c>
      <c r="B7" s="6">
        <v>42332</v>
      </c>
      <c r="C7" s="6">
        <v>7724</v>
      </c>
      <c r="D7" s="6">
        <v>28661</v>
      </c>
      <c r="E7" s="6">
        <v>42089</v>
      </c>
      <c r="F7" s="6">
        <v>21809</v>
      </c>
      <c r="G7" s="6">
        <v>7205</v>
      </c>
      <c r="H7" s="6">
        <v>2951</v>
      </c>
      <c r="I7" s="6">
        <v>152771</v>
      </c>
    </row>
    <row r="9" spans="1:9" ht="11.25">
      <c r="A9" s="6" t="s">
        <v>243</v>
      </c>
      <c r="B9" s="6">
        <v>14453</v>
      </c>
      <c r="C9" s="6">
        <v>1042</v>
      </c>
      <c r="D9" s="6">
        <v>10492</v>
      </c>
      <c r="E9" s="6">
        <v>1426</v>
      </c>
      <c r="F9" s="6">
        <v>428</v>
      </c>
      <c r="G9" s="6">
        <v>147</v>
      </c>
      <c r="H9" s="6">
        <v>-27988</v>
      </c>
      <c r="I9" s="6">
        <v>0</v>
      </c>
    </row>
    <row r="11" spans="1:9" ht="11.25">
      <c r="A11" s="6" t="s">
        <v>270</v>
      </c>
      <c r="B11" s="6">
        <v>-1430</v>
      </c>
      <c r="C11" s="6">
        <v>-395</v>
      </c>
      <c r="D11" s="6">
        <v>-904</v>
      </c>
      <c r="E11" s="6">
        <v>-11</v>
      </c>
      <c r="F11" s="6">
        <v>-3634</v>
      </c>
      <c r="G11" s="6">
        <v>-491</v>
      </c>
      <c r="H11" s="6">
        <v>6865</v>
      </c>
      <c r="I11" s="40">
        <v>0</v>
      </c>
    </row>
    <row r="13" spans="1:9" ht="11.25">
      <c r="A13" s="6" t="s">
        <v>244</v>
      </c>
      <c r="B13" s="6">
        <v>-6662</v>
      </c>
      <c r="C13" s="6">
        <v>-583</v>
      </c>
      <c r="D13" s="6">
        <v>-4630</v>
      </c>
      <c r="E13" s="6">
        <v>-593</v>
      </c>
      <c r="F13" s="6">
        <v>-207</v>
      </c>
      <c r="G13" s="6">
        <v>-70</v>
      </c>
      <c r="H13" s="6">
        <v>12745</v>
      </c>
      <c r="I13" s="40">
        <v>0</v>
      </c>
    </row>
    <row r="15" spans="1:9" ht="11.25">
      <c r="A15" s="6" t="s">
        <v>308</v>
      </c>
      <c r="B15" s="6">
        <v>0</v>
      </c>
      <c r="C15" s="6">
        <v>0</v>
      </c>
      <c r="D15" s="6">
        <v>0</v>
      </c>
      <c r="E15" s="6">
        <v>0</v>
      </c>
      <c r="F15" s="6">
        <v>0</v>
      </c>
      <c r="G15" s="6">
        <v>0</v>
      </c>
      <c r="H15" s="6">
        <v>-4044</v>
      </c>
      <c r="I15" s="40">
        <v>-4044</v>
      </c>
    </row>
    <row r="17" spans="1:9" ht="11.25">
      <c r="A17" s="6" t="s">
        <v>309</v>
      </c>
      <c r="B17" s="6">
        <v>-3000</v>
      </c>
      <c r="C17" s="6">
        <v>-184</v>
      </c>
      <c r="D17" s="6">
        <v>-2353</v>
      </c>
      <c r="E17" s="6">
        <v>-341</v>
      </c>
      <c r="F17" s="6">
        <v>-90</v>
      </c>
      <c r="G17" s="6">
        <v>-22</v>
      </c>
      <c r="H17" s="6">
        <v>-9057</v>
      </c>
      <c r="I17" s="40">
        <v>-15047</v>
      </c>
    </row>
    <row r="19" spans="1:9" ht="11.25">
      <c r="A19" s="6" t="s">
        <v>470</v>
      </c>
      <c r="B19" s="6">
        <v>-2977</v>
      </c>
      <c r="C19" s="6">
        <v>-711</v>
      </c>
      <c r="D19" s="6">
        <v>-2740</v>
      </c>
      <c r="E19" s="6">
        <v>-5974</v>
      </c>
      <c r="F19" s="6">
        <v>-995</v>
      </c>
      <c r="G19" s="6">
        <v>-1039</v>
      </c>
      <c r="H19" s="6">
        <v>14436</v>
      </c>
      <c r="I19" s="40">
        <v>0</v>
      </c>
    </row>
    <row r="21" spans="1:9" ht="11.25">
      <c r="A21" s="26" t="s">
        <v>456</v>
      </c>
      <c r="B21" s="39">
        <v>42716</v>
      </c>
      <c r="C21" s="39">
        <v>6893</v>
      </c>
      <c r="D21" s="39">
        <v>28526</v>
      </c>
      <c r="E21" s="39">
        <v>36596</v>
      </c>
      <c r="F21" s="39">
        <v>17311</v>
      </c>
      <c r="G21" s="39">
        <v>5730</v>
      </c>
      <c r="H21" s="39">
        <v>-4092</v>
      </c>
      <c r="I21" s="39">
        <v>133680</v>
      </c>
    </row>
    <row r="23" spans="1:9" ht="11.25">
      <c r="A23" s="26" t="s">
        <v>451</v>
      </c>
      <c r="B23" s="6">
        <v>33462</v>
      </c>
      <c r="C23" s="6">
        <v>5448</v>
      </c>
      <c r="D23" s="6">
        <v>21575</v>
      </c>
      <c r="E23" s="6">
        <v>16967</v>
      </c>
      <c r="F23" s="6">
        <v>11760</v>
      </c>
      <c r="G23" s="6">
        <v>6670</v>
      </c>
      <c r="H23" s="6">
        <v>-6268</v>
      </c>
      <c r="I23" s="6">
        <v>89614</v>
      </c>
    </row>
    <row r="25" spans="1:9" s="26" customFormat="1" ht="11.25">
      <c r="A25" s="6"/>
      <c r="B25" s="6"/>
      <c r="C25" s="6"/>
      <c r="D25" s="6"/>
      <c r="E25" s="6"/>
      <c r="F25" s="6"/>
      <c r="G25" s="6"/>
      <c r="H25" s="6"/>
      <c r="I25" s="6"/>
    </row>
    <row r="26" spans="1:9" s="26" customFormat="1" ht="11.25">
      <c r="A26" s="26" t="s">
        <v>466</v>
      </c>
      <c r="B26" s="26">
        <v>335513</v>
      </c>
      <c r="C26" s="26">
        <v>33731</v>
      </c>
      <c r="D26" s="26">
        <v>252398</v>
      </c>
      <c r="E26" s="26">
        <v>45668</v>
      </c>
      <c r="F26" s="26">
        <v>144927</v>
      </c>
      <c r="G26" s="26">
        <v>15181</v>
      </c>
      <c r="H26" s="26">
        <v>94424</v>
      </c>
      <c r="I26" s="26">
        <v>921842</v>
      </c>
    </row>
    <row r="27" spans="1:9" s="26" customFormat="1" ht="11.25">
      <c r="A27" s="6" t="s">
        <v>481</v>
      </c>
      <c r="B27" s="6">
        <v>14001</v>
      </c>
      <c r="C27" s="6">
        <v>3218</v>
      </c>
      <c r="D27" s="6">
        <v>13725</v>
      </c>
      <c r="E27" s="6">
        <v>18628</v>
      </c>
      <c r="F27" s="6">
        <v>135764</v>
      </c>
      <c r="G27" s="6">
        <v>11003</v>
      </c>
      <c r="H27" s="6">
        <v>392</v>
      </c>
      <c r="I27" s="6">
        <v>196731</v>
      </c>
    </row>
    <row r="28" spans="1:9" s="26" customFormat="1" ht="11.25">
      <c r="A28" s="26" t="s">
        <v>468</v>
      </c>
      <c r="B28" s="26">
        <v>321512</v>
      </c>
      <c r="C28" s="26">
        <v>30513</v>
      </c>
      <c r="D28" s="26">
        <v>238673</v>
      </c>
      <c r="E28" s="26">
        <v>27040</v>
      </c>
      <c r="F28" s="26">
        <v>9163</v>
      </c>
      <c r="G28" s="26">
        <v>4178</v>
      </c>
      <c r="H28" s="26">
        <v>94032</v>
      </c>
      <c r="I28" s="26">
        <v>725111</v>
      </c>
    </row>
    <row r="30" spans="1:9" s="26" customFormat="1" ht="11.25">
      <c r="A30" s="26" t="s">
        <v>467</v>
      </c>
      <c r="B30" s="26">
        <v>251455</v>
      </c>
      <c r="C30" s="26">
        <v>20065</v>
      </c>
      <c r="D30" s="26">
        <v>198017</v>
      </c>
      <c r="E30" s="26">
        <v>47653</v>
      </c>
      <c r="F30" s="26">
        <v>187573</v>
      </c>
      <c r="G30" s="26">
        <v>19507</v>
      </c>
      <c r="H30" s="26">
        <v>23415</v>
      </c>
      <c r="I30" s="26">
        <v>747685</v>
      </c>
    </row>
    <row r="31" spans="1:9" ht="11.25">
      <c r="A31" s="6" t="s">
        <v>481</v>
      </c>
      <c r="B31" s="6">
        <v>15687</v>
      </c>
      <c r="C31" s="6">
        <v>10982</v>
      </c>
      <c r="D31" s="6">
        <v>11382</v>
      </c>
      <c r="E31" s="6">
        <v>18696</v>
      </c>
      <c r="F31" s="6">
        <v>173882</v>
      </c>
      <c r="G31" s="6">
        <v>17612</v>
      </c>
      <c r="H31" s="6">
        <v>0</v>
      </c>
      <c r="I31" s="6">
        <v>248241</v>
      </c>
    </row>
    <row r="32" spans="1:9" s="26" customFormat="1" ht="11.25">
      <c r="A32" s="26" t="s">
        <v>469</v>
      </c>
      <c r="B32" s="26">
        <v>235768</v>
      </c>
      <c r="C32" s="26">
        <v>9083</v>
      </c>
      <c r="D32" s="26">
        <v>186635</v>
      </c>
      <c r="E32" s="26">
        <v>28957</v>
      </c>
      <c r="F32" s="26">
        <v>13691</v>
      </c>
      <c r="G32" s="26">
        <v>1895</v>
      </c>
      <c r="H32" s="26">
        <v>23415</v>
      </c>
      <c r="I32" s="26">
        <v>499444</v>
      </c>
    </row>
    <row r="34" spans="1:9" ht="11.25">
      <c r="A34" s="12" t="s">
        <v>464</v>
      </c>
      <c r="B34" s="6">
        <v>270540</v>
      </c>
      <c r="C34" s="6">
        <v>20744</v>
      </c>
      <c r="D34" s="6">
        <v>190380</v>
      </c>
      <c r="E34" s="6">
        <v>27493</v>
      </c>
      <c r="F34" s="6">
        <v>140577</v>
      </c>
      <c r="G34" s="6">
        <v>15949</v>
      </c>
      <c r="H34" s="6">
        <v>99340</v>
      </c>
      <c r="I34" s="6">
        <v>765023</v>
      </c>
    </row>
    <row r="35" ht="11.25">
      <c r="A35" s="26"/>
    </row>
    <row r="36" ht="11.25">
      <c r="A36" s="26"/>
    </row>
    <row r="37" spans="1:9" ht="11.25">
      <c r="A37" s="12" t="s">
        <v>486</v>
      </c>
      <c r="B37" s="6">
        <v>314406</v>
      </c>
      <c r="C37" s="6">
        <v>34637</v>
      </c>
      <c r="D37" s="6">
        <v>213092</v>
      </c>
      <c r="E37" s="6">
        <v>42551</v>
      </c>
      <c r="F37" s="6">
        <v>143847</v>
      </c>
      <c r="G37" s="6">
        <v>15511</v>
      </c>
      <c r="H37" s="6">
        <v>79389</v>
      </c>
      <c r="I37" s="6">
        <v>843433</v>
      </c>
    </row>
    <row r="38" spans="1:10" ht="11.25">
      <c r="A38" s="12"/>
      <c r="J38" s="42"/>
    </row>
    <row r="39" spans="1:10" ht="11.25">
      <c r="A39" s="12" t="s">
        <v>487</v>
      </c>
      <c r="B39" s="6">
        <v>242375</v>
      </c>
      <c r="C39" s="6">
        <v>18086</v>
      </c>
      <c r="D39" s="6">
        <v>186024</v>
      </c>
      <c r="E39" s="6">
        <v>41936</v>
      </c>
      <c r="F39" s="6">
        <v>176379</v>
      </c>
      <c r="G39" s="6">
        <v>15517</v>
      </c>
      <c r="H39" s="6">
        <v>45794</v>
      </c>
      <c r="I39" s="6">
        <v>726111</v>
      </c>
      <c r="J39" s="42"/>
    </row>
    <row r="40" ht="11.25">
      <c r="A40" s="12"/>
    </row>
    <row r="41" spans="1:9" ht="11.25">
      <c r="A41" s="12" t="s">
        <v>452</v>
      </c>
      <c r="B41" s="6">
        <v>252538</v>
      </c>
      <c r="C41" s="6">
        <v>19924</v>
      </c>
      <c r="D41" s="6">
        <v>171037</v>
      </c>
      <c r="E41" s="6">
        <v>36990</v>
      </c>
      <c r="F41" s="6">
        <v>155625</v>
      </c>
      <c r="G41" s="6">
        <v>16306</v>
      </c>
      <c r="H41" s="6">
        <v>82360</v>
      </c>
      <c r="I41" s="6">
        <v>734780</v>
      </c>
    </row>
    <row r="42" ht="11.25">
      <c r="A42" s="12"/>
    </row>
    <row r="43" ht="11.25">
      <c r="B43" s="42"/>
    </row>
    <row r="44" spans="1:9" ht="11.25">
      <c r="A44" s="12" t="s">
        <v>453</v>
      </c>
      <c r="B44" s="42">
        <v>0.27172509430481606</v>
      </c>
      <c r="C44" s="42">
        <v>0.3980136847879435</v>
      </c>
      <c r="D44" s="42">
        <v>0.26773412422803294</v>
      </c>
      <c r="E44" s="42">
        <v>1.7201005851801368</v>
      </c>
      <c r="F44" s="42">
        <v>0.24068628473308445</v>
      </c>
      <c r="G44" s="42">
        <v>0.7388305073818581</v>
      </c>
      <c r="H44" s="42">
        <v>-0.10308732947889507</v>
      </c>
      <c r="I44" s="42">
        <v>0.3169902055053573</v>
      </c>
    </row>
    <row r="45" spans="1:9" ht="11.25">
      <c r="A45" s="12" t="s">
        <v>454</v>
      </c>
      <c r="B45" s="42">
        <v>0.2761175863847344</v>
      </c>
      <c r="C45" s="42">
        <v>0.6024549375207343</v>
      </c>
      <c r="D45" s="42">
        <v>0.23195931707736636</v>
      </c>
      <c r="E45" s="42">
        <v>0.8091854254101488</v>
      </c>
      <c r="F45" s="42">
        <v>0.1333492082390761</v>
      </c>
      <c r="G45" s="42">
        <v>0.8597022620351872</v>
      </c>
      <c r="H45" s="42">
        <v>-0.2737476525308992</v>
      </c>
      <c r="I45" s="42">
        <v>0.24683278451917132</v>
      </c>
    </row>
    <row r="46" spans="1:9" ht="11.25">
      <c r="A46" s="12" t="s">
        <v>455</v>
      </c>
      <c r="B46" s="42">
        <v>0.26409490848901945</v>
      </c>
      <c r="C46" s="42">
        <v>0.5853242320819113</v>
      </c>
      <c r="D46" s="42">
        <v>0.26632249162461924</v>
      </c>
      <c r="E46" s="42">
        <v>1.1693701000270342</v>
      </c>
      <c r="F46" s="42">
        <v>0.20462008032128515</v>
      </c>
      <c r="G46" s="42">
        <v>0.6519686005151478</v>
      </c>
      <c r="H46" s="42">
        <v>-0.010939776590577951</v>
      </c>
      <c r="I46" s="42">
        <v>0.284079588448243</v>
      </c>
    </row>
    <row r="47" spans="1:9" ht="11.25">
      <c r="A47" s="12"/>
      <c r="B47" s="42"/>
      <c r="C47" s="42"/>
      <c r="D47" s="42"/>
      <c r="E47" s="42"/>
      <c r="F47" s="42"/>
      <c r="G47" s="42"/>
      <c r="H47" s="42"/>
      <c r="I47" s="42"/>
    </row>
    <row r="48" spans="1:9" ht="24" customHeight="1">
      <c r="A48" s="391" t="s">
        <v>341</v>
      </c>
      <c r="B48" s="392"/>
      <c r="C48" s="392"/>
      <c r="D48" s="392"/>
      <c r="E48" s="392"/>
      <c r="F48" s="392"/>
      <c r="G48" s="392"/>
      <c r="H48" s="392"/>
      <c r="I48" s="42"/>
    </row>
    <row r="49" spans="1:9" ht="11.25">
      <c r="A49" s="12"/>
      <c r="B49" s="42"/>
      <c r="C49" s="42"/>
      <c r="D49" s="42"/>
      <c r="E49" s="42"/>
      <c r="F49" s="42"/>
      <c r="G49" s="42"/>
      <c r="H49" s="42"/>
      <c r="I49" s="42"/>
    </row>
    <row r="50" spans="1:4" ht="11.25">
      <c r="A50" s="400" t="s">
        <v>488</v>
      </c>
      <c r="B50" s="401"/>
      <c r="C50" s="401"/>
      <c r="D50" s="401"/>
    </row>
    <row r="51" spans="1:4" ht="29.25" customHeight="1">
      <c r="A51" s="401"/>
      <c r="B51" s="401"/>
      <c r="C51" s="401"/>
      <c r="D51" s="401"/>
    </row>
    <row r="52" ht="11.25">
      <c r="B52" s="42"/>
    </row>
    <row r="53" ht="11.25">
      <c r="A53" s="6" t="s">
        <v>485</v>
      </c>
    </row>
  </sheetData>
  <mergeCells count="2">
    <mergeCell ref="A50:D51"/>
    <mergeCell ref="A48:H48"/>
  </mergeCells>
  <printOptions/>
  <pageMargins left="0.75" right="0.75" top="1" bottom="1" header="0.5" footer="0.5"/>
  <pageSetup horizontalDpi="600" verticalDpi="600" orientation="landscape" paperSize="9" scale="73" r:id="rId1"/>
</worksheet>
</file>

<file path=xl/worksheets/sheet28.xml><?xml version="1.0" encoding="utf-8"?>
<worksheet xmlns="http://schemas.openxmlformats.org/spreadsheetml/2006/main" xmlns:r="http://schemas.openxmlformats.org/officeDocument/2006/relationships">
  <sheetPr codeName="Sheet27"/>
  <dimension ref="A1:H38"/>
  <sheetViews>
    <sheetView zoomScaleSheetLayoutView="100" workbookViewId="0" topLeftCell="A1">
      <selection activeCell="I1" sqref="I1"/>
    </sheetView>
  </sheetViews>
  <sheetFormatPr defaultColWidth="9.00390625" defaultRowHeight="14.25"/>
  <cols>
    <col min="1" max="1" width="28.00390625" style="0" customWidth="1"/>
    <col min="2" max="2" width="9.625" style="0" customWidth="1"/>
  </cols>
  <sheetData>
    <row r="1" spans="1:8" ht="14.25">
      <c r="A1" s="146" t="s">
        <v>16</v>
      </c>
      <c r="B1" s="5"/>
      <c r="C1" s="5"/>
      <c r="D1" s="5"/>
      <c r="E1" s="5"/>
      <c r="F1" s="5"/>
      <c r="G1" s="5"/>
      <c r="H1" s="152"/>
    </row>
    <row r="2" spans="1:8" ht="14.25">
      <c r="A2" s="47"/>
      <c r="B2" s="5"/>
      <c r="C2" s="5"/>
      <c r="D2" s="5"/>
      <c r="E2" s="5"/>
      <c r="F2" s="5"/>
      <c r="G2" s="5"/>
      <c r="H2" s="152"/>
    </row>
    <row r="3" spans="1:8" ht="36" customHeight="1">
      <c r="A3" s="402" t="s">
        <v>17</v>
      </c>
      <c r="B3" s="401"/>
      <c r="C3" s="401"/>
      <c r="D3" s="401"/>
      <c r="E3" s="401"/>
      <c r="F3" s="401"/>
      <c r="G3" s="150"/>
      <c r="H3" s="152"/>
    </row>
    <row r="4" spans="1:8" ht="9" customHeight="1">
      <c r="A4" s="149"/>
      <c r="B4" s="150"/>
      <c r="C4" s="150"/>
      <c r="D4" s="150"/>
      <c r="E4" s="150"/>
      <c r="F4" s="150"/>
      <c r="G4" s="150"/>
      <c r="H4" s="152"/>
    </row>
    <row r="5" spans="1:8" ht="14.25">
      <c r="A5" s="27" t="s">
        <v>18</v>
      </c>
      <c r="B5" s="5"/>
      <c r="C5" s="5"/>
      <c r="D5" s="5"/>
      <c r="E5" s="5"/>
      <c r="F5" s="5"/>
      <c r="G5" s="5"/>
      <c r="H5" s="152"/>
    </row>
    <row r="6" spans="1:8" ht="14.25">
      <c r="A6" s="27"/>
      <c r="B6" s="5"/>
      <c r="C6" s="5"/>
      <c r="D6" s="5"/>
      <c r="E6" s="5"/>
      <c r="F6" s="5"/>
      <c r="G6" s="5"/>
      <c r="H6" s="152"/>
    </row>
    <row r="7" spans="1:8" ht="14.25">
      <c r="A7" s="47" t="s">
        <v>329</v>
      </c>
      <c r="B7" s="5"/>
      <c r="C7" s="5"/>
      <c r="D7" s="5"/>
      <c r="E7" s="5"/>
      <c r="F7" s="5"/>
      <c r="G7" s="5"/>
      <c r="H7" s="152"/>
    </row>
    <row r="8" spans="1:8" ht="14.25">
      <c r="A8" s="47"/>
      <c r="B8" s="5"/>
      <c r="C8" s="5"/>
      <c r="D8" s="5"/>
      <c r="E8" s="5"/>
      <c r="F8" s="5"/>
      <c r="G8" s="5"/>
      <c r="H8" s="152"/>
    </row>
    <row r="9" spans="1:8" ht="22.5">
      <c r="A9" s="77"/>
      <c r="B9" s="72" t="s">
        <v>9</v>
      </c>
      <c r="C9" s="72" t="s">
        <v>10</v>
      </c>
      <c r="D9" s="72" t="s">
        <v>11</v>
      </c>
      <c r="E9" s="72" t="s">
        <v>12</v>
      </c>
      <c r="F9" s="5"/>
      <c r="G9" s="5"/>
      <c r="H9" s="152"/>
    </row>
    <row r="10" spans="1:8" ht="14.25">
      <c r="A10" s="151" t="s">
        <v>80</v>
      </c>
      <c r="B10" s="72" t="s">
        <v>326</v>
      </c>
      <c r="C10" s="72" t="s">
        <v>326</v>
      </c>
      <c r="D10" s="72" t="s">
        <v>327</v>
      </c>
      <c r="E10" s="72" t="s">
        <v>327</v>
      </c>
      <c r="F10" s="5"/>
      <c r="G10" s="5"/>
      <c r="H10" s="152"/>
    </row>
    <row r="11" spans="1:8" ht="14.25">
      <c r="A11" s="5" t="s">
        <v>13</v>
      </c>
      <c r="B11" s="12">
        <v>10683</v>
      </c>
      <c r="C11" s="12">
        <v>11217</v>
      </c>
      <c r="D11" s="12">
        <v>589</v>
      </c>
      <c r="E11" s="12">
        <v>727</v>
      </c>
      <c r="F11" s="5"/>
      <c r="G11" s="5"/>
      <c r="H11" s="152"/>
    </row>
    <row r="12" spans="1:8" ht="13.5" customHeight="1">
      <c r="A12" s="5" t="s">
        <v>14</v>
      </c>
      <c r="B12" s="12">
        <v>58789</v>
      </c>
      <c r="C12" s="12">
        <v>62757</v>
      </c>
      <c r="D12" s="12">
        <v>3484</v>
      </c>
      <c r="E12" s="12">
        <v>3895</v>
      </c>
      <c r="F12" s="5"/>
      <c r="G12" s="5"/>
      <c r="H12" s="152"/>
    </row>
    <row r="13" spans="1:8" ht="14.25">
      <c r="A13" s="5"/>
      <c r="B13" s="5"/>
      <c r="C13" s="5"/>
      <c r="D13" s="5"/>
      <c r="E13" s="5"/>
      <c r="F13" s="5"/>
      <c r="G13" s="5"/>
      <c r="H13" s="152"/>
    </row>
    <row r="14" spans="1:8" ht="14.25">
      <c r="A14" s="5" t="s">
        <v>271</v>
      </c>
      <c r="B14" s="60">
        <v>0.18171766827127525</v>
      </c>
      <c r="C14" s="60">
        <v>0.1787370333189923</v>
      </c>
      <c r="D14" s="60">
        <v>0.1690585533869116</v>
      </c>
      <c r="E14" s="60">
        <v>0.18664955070603337</v>
      </c>
      <c r="F14" s="5"/>
      <c r="G14" s="5"/>
      <c r="H14" s="152"/>
    </row>
    <row r="15" spans="1:8" ht="14.25">
      <c r="A15" s="5" t="s">
        <v>324</v>
      </c>
      <c r="B15" s="245">
        <v>0.11</v>
      </c>
      <c r="C15" s="245">
        <v>0.116</v>
      </c>
      <c r="D15" s="245">
        <v>0.144</v>
      </c>
      <c r="E15" s="245">
        <v>0.113</v>
      </c>
      <c r="F15" s="5"/>
      <c r="G15" s="5"/>
      <c r="H15" s="152"/>
    </row>
    <row r="16" spans="1:8" ht="14.25">
      <c r="A16" s="47"/>
      <c r="B16" s="5"/>
      <c r="C16" s="5"/>
      <c r="D16" s="5"/>
      <c r="E16" s="5"/>
      <c r="F16" s="5"/>
      <c r="G16" s="5"/>
      <c r="H16" s="152"/>
    </row>
    <row r="17" spans="1:8" ht="22.5">
      <c r="A17" s="213"/>
      <c r="B17" s="212" t="s">
        <v>9</v>
      </c>
      <c r="C17" s="212" t="s">
        <v>10</v>
      </c>
      <c r="D17" s="212" t="s">
        <v>11</v>
      </c>
      <c r="E17" s="212" t="s">
        <v>12</v>
      </c>
      <c r="F17" s="5"/>
      <c r="G17" s="5"/>
      <c r="H17" s="152"/>
    </row>
    <row r="18" spans="1:8" ht="14.25">
      <c r="A18" s="214" t="s">
        <v>21</v>
      </c>
      <c r="B18" s="212" t="s">
        <v>326</v>
      </c>
      <c r="C18" s="212" t="s">
        <v>326</v>
      </c>
      <c r="D18" s="212" t="s">
        <v>327</v>
      </c>
      <c r="E18" s="212" t="s">
        <v>327</v>
      </c>
      <c r="F18" s="5"/>
      <c r="G18" s="5"/>
      <c r="H18" s="152"/>
    </row>
    <row r="19" spans="1:8" ht="14.25">
      <c r="A19" s="5" t="s">
        <v>13</v>
      </c>
      <c r="B19" s="12">
        <v>10555</v>
      </c>
      <c r="C19" s="158">
        <v>11321</v>
      </c>
      <c r="D19" s="12">
        <v>545</v>
      </c>
      <c r="E19" s="12">
        <v>522</v>
      </c>
      <c r="F19" s="5"/>
      <c r="G19" s="5"/>
      <c r="H19" s="152"/>
    </row>
    <row r="20" spans="1:8" ht="14.25">
      <c r="A20" s="5" t="s">
        <v>14</v>
      </c>
      <c r="B20" s="12">
        <v>54194</v>
      </c>
      <c r="C20" s="12">
        <v>56290</v>
      </c>
      <c r="D20" s="12">
        <v>3075</v>
      </c>
      <c r="E20" s="12">
        <v>3360</v>
      </c>
      <c r="F20" s="5"/>
      <c r="G20" s="5"/>
      <c r="H20" s="152"/>
    </row>
    <row r="21" spans="1:8" ht="14.25">
      <c r="A21" s="5"/>
      <c r="B21" s="5"/>
      <c r="C21" s="5"/>
      <c r="D21" s="5"/>
      <c r="E21" s="5"/>
      <c r="F21" s="5"/>
      <c r="G21" s="5"/>
      <c r="H21" s="152"/>
    </row>
    <row r="22" spans="1:8" ht="14.25">
      <c r="A22" s="5" t="s">
        <v>271</v>
      </c>
      <c r="B22" s="60">
        <v>0.19476325792523158</v>
      </c>
      <c r="C22" s="60">
        <v>0.2011192041215136</v>
      </c>
      <c r="D22" s="60">
        <v>0.1772357723577236</v>
      </c>
      <c r="E22" s="60">
        <v>0.15535714285714286</v>
      </c>
      <c r="F22" s="5"/>
      <c r="G22" s="5"/>
      <c r="H22" s="152"/>
    </row>
    <row r="23" spans="1:8" ht="14.25">
      <c r="A23" s="5" t="s">
        <v>328</v>
      </c>
      <c r="B23" s="60">
        <v>0.117</v>
      </c>
      <c r="C23" s="60">
        <v>0.131</v>
      </c>
      <c r="D23" s="60">
        <v>0.157</v>
      </c>
      <c r="E23" s="60">
        <v>0.095</v>
      </c>
      <c r="F23" s="5"/>
      <c r="G23" s="5"/>
      <c r="H23" s="152"/>
    </row>
    <row r="24" spans="1:8" ht="14.25">
      <c r="A24" s="47"/>
      <c r="B24" s="5"/>
      <c r="C24" s="5"/>
      <c r="D24" s="5"/>
      <c r="E24" s="5"/>
      <c r="F24" s="5"/>
      <c r="G24" s="5"/>
      <c r="H24" s="152"/>
    </row>
    <row r="25" spans="1:8" ht="14.25">
      <c r="A25" s="47"/>
      <c r="B25" s="5"/>
      <c r="C25" s="5"/>
      <c r="D25" s="5"/>
      <c r="E25" s="5"/>
      <c r="F25" s="5"/>
      <c r="G25" s="5"/>
      <c r="H25" s="152"/>
    </row>
    <row r="26" spans="1:8" ht="22.5">
      <c r="A26" s="213"/>
      <c r="B26" s="212" t="s">
        <v>9</v>
      </c>
      <c r="C26" s="212" t="s">
        <v>10</v>
      </c>
      <c r="D26" s="212" t="s">
        <v>11</v>
      </c>
      <c r="E26" s="212" t="s">
        <v>12</v>
      </c>
      <c r="F26" s="5"/>
      <c r="G26" s="5"/>
      <c r="H26" s="152"/>
    </row>
    <row r="27" spans="1:8" ht="14.25">
      <c r="A27" s="214" t="s">
        <v>84</v>
      </c>
      <c r="B27" s="212" t="s">
        <v>326</v>
      </c>
      <c r="C27" s="212" t="s">
        <v>326</v>
      </c>
      <c r="D27" s="212" t="s">
        <v>327</v>
      </c>
      <c r="E27" s="212" t="s">
        <v>327</v>
      </c>
      <c r="F27" s="5"/>
      <c r="G27" s="5"/>
      <c r="H27" s="152"/>
    </row>
    <row r="28" spans="1:8" ht="14.25">
      <c r="A28" s="5" t="s">
        <v>13</v>
      </c>
      <c r="B28" s="12">
        <v>11820</v>
      </c>
      <c r="C28" s="158">
        <v>8456</v>
      </c>
      <c r="D28" s="12">
        <v>539</v>
      </c>
      <c r="E28" s="12">
        <v>535</v>
      </c>
      <c r="F28" s="12"/>
      <c r="G28" s="5"/>
      <c r="H28" s="152"/>
    </row>
    <row r="29" spans="1:8" ht="14.25">
      <c r="A29" s="5" t="s">
        <v>14</v>
      </c>
      <c r="B29" s="12">
        <v>54796</v>
      </c>
      <c r="C29" s="12">
        <v>56571</v>
      </c>
      <c r="D29" s="12">
        <v>2884</v>
      </c>
      <c r="E29" s="12">
        <v>3149</v>
      </c>
      <c r="F29" s="12"/>
      <c r="G29" s="5"/>
      <c r="H29" s="152"/>
    </row>
    <row r="30" spans="1:8" ht="14.25">
      <c r="A30" s="5"/>
      <c r="B30" s="5"/>
      <c r="C30" s="5"/>
      <c r="D30" s="5"/>
      <c r="E30" s="5"/>
      <c r="F30" s="5"/>
      <c r="G30" s="5"/>
      <c r="H30" s="152"/>
    </row>
    <row r="31" spans="1:8" ht="14.25">
      <c r="A31" s="5" t="s">
        <v>271</v>
      </c>
      <c r="B31" s="60">
        <v>0.215709175852252</v>
      </c>
      <c r="C31" s="60">
        <v>0.14947587986777677</v>
      </c>
      <c r="D31" s="60">
        <v>0.18689320388349515</v>
      </c>
      <c r="E31" s="60">
        <v>0.16989520482692919</v>
      </c>
      <c r="F31" s="5"/>
      <c r="G31" s="5"/>
      <c r="H31" s="152"/>
    </row>
    <row r="32" spans="1:8" ht="14.25">
      <c r="A32" s="5" t="s">
        <v>328</v>
      </c>
      <c r="B32" s="60">
        <v>0.117</v>
      </c>
      <c r="C32" s="60">
        <v>0.08</v>
      </c>
      <c r="D32" s="60">
        <v>0.165</v>
      </c>
      <c r="E32" s="60">
        <v>0.107</v>
      </c>
      <c r="F32" s="5"/>
      <c r="G32" s="5"/>
      <c r="H32" s="152"/>
    </row>
    <row r="33" spans="1:8" ht="14.25">
      <c r="A33" s="5"/>
      <c r="B33" s="5"/>
      <c r="C33" s="5"/>
      <c r="D33" s="5"/>
      <c r="E33" s="5"/>
      <c r="F33" s="5"/>
      <c r="G33" s="5"/>
      <c r="H33" s="152"/>
    </row>
    <row r="34" spans="1:8" ht="14.25">
      <c r="A34" s="5" t="s">
        <v>15</v>
      </c>
      <c r="B34" s="5"/>
      <c r="C34" s="5"/>
      <c r="D34" s="5"/>
      <c r="E34" s="5"/>
      <c r="F34" s="5"/>
      <c r="G34" s="5"/>
      <c r="H34" s="152"/>
    </row>
    <row r="35" spans="1:8" ht="14.25">
      <c r="A35" s="5" t="s">
        <v>325</v>
      </c>
      <c r="B35" s="5"/>
      <c r="C35" s="5"/>
      <c r="D35" s="5"/>
      <c r="E35" s="5"/>
      <c r="F35" s="5"/>
      <c r="G35" s="5"/>
      <c r="H35" s="152"/>
    </row>
    <row r="36" spans="1:8" ht="14.25">
      <c r="A36" s="5"/>
      <c r="B36" s="5"/>
      <c r="C36" s="5"/>
      <c r="D36" s="5"/>
      <c r="E36" s="5"/>
      <c r="F36" s="5"/>
      <c r="G36" s="5"/>
      <c r="H36" s="152"/>
    </row>
    <row r="37" spans="1:8" ht="14.25">
      <c r="A37" s="5"/>
      <c r="B37" s="5"/>
      <c r="C37" s="5"/>
      <c r="D37" s="5"/>
      <c r="E37" s="5"/>
      <c r="F37" s="5"/>
      <c r="G37" s="5"/>
      <c r="H37" s="152"/>
    </row>
    <row r="38" spans="1:8" ht="14.25">
      <c r="A38" s="5"/>
      <c r="B38" s="5"/>
      <c r="C38" s="5"/>
      <c r="D38" s="5"/>
      <c r="E38" s="5"/>
      <c r="F38" s="5"/>
      <c r="G38" s="5"/>
      <c r="H38" s="152"/>
    </row>
  </sheetData>
  <mergeCells count="1">
    <mergeCell ref="A3:F3"/>
  </mergeCells>
  <printOptions/>
  <pageMargins left="0.75" right="0.75" top="1" bottom="1" header="0.5" footer="0.5"/>
  <pageSetup horizontalDpi="600" verticalDpi="600" orientation="portrait" paperSize="9" scale="86" r:id="rId1"/>
</worksheet>
</file>

<file path=xl/worksheets/sheet29.xml><?xml version="1.0" encoding="utf-8"?>
<worksheet xmlns="http://schemas.openxmlformats.org/spreadsheetml/2006/main" xmlns:r="http://schemas.openxmlformats.org/officeDocument/2006/relationships">
  <sheetPr codeName="Sheet29">
    <tabColor indexed="34"/>
  </sheetPr>
  <dimension ref="A1:H47"/>
  <sheetViews>
    <sheetView view="pageBreakPreview" zoomScaleNormal="75" zoomScaleSheetLayoutView="100" workbookViewId="0" topLeftCell="B1">
      <selection activeCell="D8" sqref="D8"/>
    </sheetView>
  </sheetViews>
  <sheetFormatPr defaultColWidth="9.00390625" defaultRowHeight="14.25"/>
  <cols>
    <col min="1" max="1" width="46.375" style="89" customWidth="1"/>
    <col min="2" max="6" width="14.375" style="15" customWidth="1"/>
    <col min="7" max="7" width="3.125" style="15" customWidth="1"/>
    <col min="8" max="8" width="6.25390625" style="15" customWidth="1"/>
    <col min="9" max="16384" width="8.00390625" style="15" customWidth="1"/>
  </cols>
  <sheetData>
    <row r="1" ht="15">
      <c r="A1" s="17" t="s">
        <v>368</v>
      </c>
    </row>
    <row r="2" ht="15">
      <c r="A2" s="19"/>
    </row>
    <row r="3" spans="1:6" ht="15">
      <c r="A3" s="127" t="s">
        <v>361</v>
      </c>
      <c r="B3" s="128"/>
      <c r="C3" s="128"/>
      <c r="D3" s="128"/>
      <c r="E3" s="128"/>
      <c r="F3" s="128"/>
    </row>
    <row r="4" spans="1:6" ht="42" customHeight="1" thickBot="1">
      <c r="A4" s="129" t="s">
        <v>108</v>
      </c>
      <c r="B4" s="130" t="s">
        <v>204</v>
      </c>
      <c r="C4" s="130" t="s">
        <v>230</v>
      </c>
      <c r="D4" s="130" t="s">
        <v>260</v>
      </c>
      <c r="E4" s="130" t="s">
        <v>335</v>
      </c>
      <c r="F4" s="131" t="s">
        <v>209</v>
      </c>
    </row>
    <row r="5" spans="1:6" ht="34.5" customHeight="1">
      <c r="A5" s="127"/>
      <c r="B5" s="132"/>
      <c r="C5" s="132"/>
      <c r="D5" s="132"/>
      <c r="E5" s="132"/>
      <c r="F5" s="132"/>
    </row>
    <row r="6" spans="1:8" ht="15">
      <c r="A6" s="137" t="s">
        <v>109</v>
      </c>
      <c r="B6" s="135">
        <v>-219916</v>
      </c>
      <c r="C6" s="135">
        <v>-102674</v>
      </c>
      <c r="D6" s="135">
        <v>-17169</v>
      </c>
      <c r="E6" s="135">
        <v>-17558</v>
      </c>
      <c r="F6" s="135">
        <f>SUM(B6:E6)</f>
        <v>-357317</v>
      </c>
      <c r="G6" s="128"/>
      <c r="H6" s="128"/>
    </row>
    <row r="7" spans="1:8" ht="15">
      <c r="A7" s="137" t="s">
        <v>110</v>
      </c>
      <c r="B7" s="135">
        <v>184145</v>
      </c>
      <c r="C7" s="135">
        <v>81768</v>
      </c>
      <c r="D7" s="135">
        <v>10577</v>
      </c>
      <c r="E7" s="135">
        <v>11905</v>
      </c>
      <c r="F7" s="135">
        <f>SUM(B7:E7)</f>
        <v>288395</v>
      </c>
      <c r="G7" s="128"/>
      <c r="H7" s="128"/>
    </row>
    <row r="8" spans="1:8" ht="15">
      <c r="A8" s="137"/>
      <c r="B8" s="136"/>
      <c r="C8" s="136"/>
      <c r="D8" s="136"/>
      <c r="E8" s="136"/>
      <c r="F8" s="136"/>
      <c r="G8" s="128"/>
      <c r="H8" s="128"/>
    </row>
    <row r="9" spans="1:8" ht="15">
      <c r="A9" s="248" t="s">
        <v>67</v>
      </c>
      <c r="B9" s="134">
        <f>SUM(B6:B8)</f>
        <v>-35771</v>
      </c>
      <c r="C9" s="134">
        <f>SUM(C6:C8)</f>
        <v>-20906</v>
      </c>
      <c r="D9" s="134">
        <f>SUM(D6:D8)</f>
        <v>-6592</v>
      </c>
      <c r="E9" s="134">
        <f>SUM(E6:E8)</f>
        <v>-5653</v>
      </c>
      <c r="F9" s="134">
        <f>SUM(F6:F8)</f>
        <v>-68922</v>
      </c>
      <c r="G9" s="128"/>
      <c r="H9" s="128"/>
    </row>
    <row r="10" spans="1:8" ht="15">
      <c r="A10" s="137"/>
      <c r="B10" s="135"/>
      <c r="C10" s="135"/>
      <c r="D10" s="135"/>
      <c r="E10" s="135"/>
      <c r="F10" s="135"/>
      <c r="G10" s="128"/>
      <c r="H10" s="128"/>
    </row>
    <row r="11" spans="1:8" ht="15">
      <c r="A11" s="137" t="s">
        <v>68</v>
      </c>
      <c r="B11" s="250">
        <v>-76486</v>
      </c>
      <c r="C11" s="250">
        <v>-115988</v>
      </c>
      <c r="D11" s="250">
        <v>-7075</v>
      </c>
      <c r="E11" s="250">
        <v>-7808</v>
      </c>
      <c r="F11" s="250">
        <f aca="true" t="shared" si="0" ref="F11:F17">SUM(B11:E11)</f>
        <v>-207357</v>
      </c>
      <c r="G11" s="128"/>
      <c r="H11" s="128"/>
    </row>
    <row r="12" spans="1:8" ht="15">
      <c r="A12" s="137" t="s">
        <v>111</v>
      </c>
      <c r="B12" s="252">
        <v>1932</v>
      </c>
      <c r="C12" s="252">
        <v>7513</v>
      </c>
      <c r="D12" s="252">
        <v>474</v>
      </c>
      <c r="E12" s="252">
        <v>596</v>
      </c>
      <c r="F12" s="252">
        <f t="shared" si="0"/>
        <v>10515</v>
      </c>
      <c r="G12" s="128"/>
      <c r="H12" s="128"/>
    </row>
    <row r="13" spans="1:8" ht="15">
      <c r="A13" s="137" t="s">
        <v>112</v>
      </c>
      <c r="B13" s="252">
        <v>-38782</v>
      </c>
      <c r="C13" s="252">
        <v>-8653</v>
      </c>
      <c r="D13" s="252">
        <v>-47</v>
      </c>
      <c r="E13" s="252">
        <v>-2137</v>
      </c>
      <c r="F13" s="252">
        <f t="shared" si="0"/>
        <v>-49619</v>
      </c>
      <c r="G13" s="128"/>
      <c r="H13" s="128"/>
    </row>
    <row r="14" spans="1:8" ht="15">
      <c r="A14" s="137" t="s">
        <v>113</v>
      </c>
      <c r="B14" s="252">
        <v>-7030</v>
      </c>
      <c r="C14" s="252">
        <v>132</v>
      </c>
      <c r="D14" s="252">
        <v>-118</v>
      </c>
      <c r="E14" s="252">
        <v>-122</v>
      </c>
      <c r="F14" s="252">
        <f t="shared" si="0"/>
        <v>-7138</v>
      </c>
      <c r="G14" s="128"/>
      <c r="H14" s="128"/>
    </row>
    <row r="15" spans="1:8" ht="15">
      <c r="A15" s="137" t="s">
        <v>114</v>
      </c>
      <c r="B15" s="252">
        <v>-134390</v>
      </c>
      <c r="C15" s="252">
        <v>0</v>
      </c>
      <c r="D15" s="252">
        <v>0</v>
      </c>
      <c r="E15" s="252">
        <v>0</v>
      </c>
      <c r="F15" s="252">
        <f t="shared" si="0"/>
        <v>-134390</v>
      </c>
      <c r="G15" s="128"/>
      <c r="H15" s="128"/>
    </row>
    <row r="16" spans="1:8" ht="15">
      <c r="A16" s="137" t="s">
        <v>115</v>
      </c>
      <c r="B16" s="252">
        <v>-118147</v>
      </c>
      <c r="C16" s="252">
        <v>0</v>
      </c>
      <c r="D16" s="252">
        <v>0</v>
      </c>
      <c r="E16" s="252">
        <v>0</v>
      </c>
      <c r="F16" s="252">
        <f t="shared" si="0"/>
        <v>-118147</v>
      </c>
      <c r="G16" s="128"/>
      <c r="H16" s="128"/>
    </row>
    <row r="17" spans="1:8" ht="15">
      <c r="A17" s="137" t="s">
        <v>69</v>
      </c>
      <c r="B17" s="251">
        <v>-3432</v>
      </c>
      <c r="C17" s="251">
        <v>0</v>
      </c>
      <c r="D17" s="251">
        <v>0</v>
      </c>
      <c r="E17" s="251">
        <v>-217</v>
      </c>
      <c r="F17" s="251">
        <f t="shared" si="0"/>
        <v>-3649</v>
      </c>
      <c r="G17" s="128"/>
      <c r="H17" s="128"/>
    </row>
    <row r="18" spans="1:8" ht="15">
      <c r="A18" s="248" t="s">
        <v>70</v>
      </c>
      <c r="B18" s="134">
        <f>SUM(B11:B17)</f>
        <v>-376335</v>
      </c>
      <c r="C18" s="134">
        <f>SUM(C11:C17)</f>
        <v>-116996</v>
      </c>
      <c r="D18" s="134">
        <f>SUM(D11:D17)</f>
        <v>-6766</v>
      </c>
      <c r="E18" s="134">
        <f>SUM(E11:E17)</f>
        <v>-9688</v>
      </c>
      <c r="F18" s="134">
        <f>SUM(F11:F17)</f>
        <v>-509785</v>
      </c>
      <c r="G18" s="128"/>
      <c r="H18" s="128"/>
    </row>
    <row r="19" spans="1:8" ht="15">
      <c r="A19" s="248"/>
      <c r="B19" s="134"/>
      <c r="C19" s="134"/>
      <c r="D19" s="134"/>
      <c r="E19" s="134"/>
      <c r="F19" s="134"/>
      <c r="G19" s="128"/>
      <c r="H19" s="128"/>
    </row>
    <row r="20" spans="1:8" ht="15">
      <c r="A20" s="137" t="s">
        <v>118</v>
      </c>
      <c r="B20" s="135">
        <v>240117</v>
      </c>
      <c r="C20" s="135">
        <v>0</v>
      </c>
      <c r="D20" s="135">
        <v>0</v>
      </c>
      <c r="E20" s="135">
        <v>0</v>
      </c>
      <c r="F20" s="135">
        <f>SUM(B20:E20)</f>
        <v>240117</v>
      </c>
      <c r="G20" s="128"/>
      <c r="H20" s="128"/>
    </row>
    <row r="21" spans="1:8" ht="15">
      <c r="A21" s="137"/>
      <c r="B21" s="136"/>
      <c r="C21" s="136"/>
      <c r="D21" s="136"/>
      <c r="E21" s="136"/>
      <c r="F21" s="136"/>
      <c r="G21" s="128"/>
      <c r="H21" s="128"/>
    </row>
    <row r="22" spans="1:8" ht="15">
      <c r="A22" s="248" t="s">
        <v>347</v>
      </c>
      <c r="B22" s="135">
        <f>B18+B20+B9</f>
        <v>-171989</v>
      </c>
      <c r="C22" s="135">
        <f>C18+C20+C9</f>
        <v>-137902</v>
      </c>
      <c r="D22" s="135">
        <f>D18+D20+D9</f>
        <v>-13358</v>
      </c>
      <c r="E22" s="135">
        <f>E18+E20+E9</f>
        <v>-15341</v>
      </c>
      <c r="F22" s="135">
        <f>F18+F20+F9</f>
        <v>-338590</v>
      </c>
      <c r="G22" s="128"/>
      <c r="H22" s="128"/>
    </row>
    <row r="23" spans="1:8" ht="15">
      <c r="A23" s="137"/>
      <c r="B23" s="249"/>
      <c r="C23" s="249"/>
      <c r="D23" s="249"/>
      <c r="E23" s="249"/>
      <c r="F23" s="249"/>
      <c r="G23" s="128"/>
      <c r="H23" s="128"/>
    </row>
    <row r="24" spans="1:8" ht="15">
      <c r="A24" s="137" t="s">
        <v>116</v>
      </c>
      <c r="B24" s="135">
        <v>10170</v>
      </c>
      <c r="C24" s="135">
        <v>2036</v>
      </c>
      <c r="D24" s="135">
        <v>851</v>
      </c>
      <c r="E24" s="135">
        <v>358</v>
      </c>
      <c r="F24" s="135">
        <f>SUM(B24:E24)</f>
        <v>13415</v>
      </c>
      <c r="G24" s="128"/>
      <c r="H24" s="128"/>
    </row>
    <row r="25" spans="1:8" ht="15">
      <c r="A25" s="247"/>
      <c r="B25" s="136"/>
      <c r="C25" s="136"/>
      <c r="D25" s="136"/>
      <c r="E25" s="136"/>
      <c r="F25" s="136"/>
      <c r="G25" s="128"/>
      <c r="H25" s="128"/>
    </row>
    <row r="26" spans="1:8" ht="15">
      <c r="A26" s="248" t="s">
        <v>117</v>
      </c>
      <c r="B26" s="249">
        <f>B22+B24</f>
        <v>-161819</v>
      </c>
      <c r="C26" s="249">
        <f>C22+C24</f>
        <v>-135866</v>
      </c>
      <c r="D26" s="249">
        <f>D22+D24</f>
        <v>-12507</v>
      </c>
      <c r="E26" s="249">
        <f>E22+E24</f>
        <v>-14983</v>
      </c>
      <c r="F26" s="249">
        <f>F22+F24</f>
        <v>-325175</v>
      </c>
      <c r="G26" s="128"/>
      <c r="H26" s="128"/>
    </row>
    <row r="27" spans="1:8" ht="15">
      <c r="A27" s="247"/>
      <c r="B27" s="249"/>
      <c r="C27" s="249"/>
      <c r="D27" s="249"/>
      <c r="E27" s="249"/>
      <c r="F27" s="249"/>
      <c r="G27" s="128"/>
      <c r="H27" s="128"/>
    </row>
    <row r="28" spans="1:8" s="16" customFormat="1" ht="12.75">
      <c r="A28" s="254" t="s">
        <v>71</v>
      </c>
      <c r="B28" s="137">
        <v>97388</v>
      </c>
      <c r="C28" s="137">
        <v>109315</v>
      </c>
      <c r="D28" s="137">
        <v>7917</v>
      </c>
      <c r="E28" s="137">
        <v>11059</v>
      </c>
      <c r="F28" s="137">
        <f>SUM(B28:E28)</f>
        <v>225679</v>
      </c>
      <c r="G28" s="137"/>
      <c r="H28" s="137"/>
    </row>
    <row r="29" spans="1:8" s="180" customFormat="1" ht="14.25">
      <c r="A29" s="137" t="s">
        <v>119</v>
      </c>
      <c r="B29" s="137">
        <v>2245</v>
      </c>
      <c r="C29" s="137">
        <v>1709</v>
      </c>
      <c r="D29" s="137">
        <v>217</v>
      </c>
      <c r="E29" s="137">
        <v>502</v>
      </c>
      <c r="F29" s="137">
        <f>SUM(B29:E29)</f>
        <v>4673</v>
      </c>
      <c r="G29" s="137"/>
      <c r="H29" s="137"/>
    </row>
    <row r="30" spans="1:8" s="180" customFormat="1" ht="14.25">
      <c r="A30" s="247"/>
      <c r="B30" s="234"/>
      <c r="C30" s="234"/>
      <c r="D30" s="234"/>
      <c r="E30" s="234"/>
      <c r="F30" s="234"/>
      <c r="G30" s="137"/>
      <c r="H30" s="137"/>
    </row>
    <row r="31" spans="1:8" s="180" customFormat="1" ht="14.25">
      <c r="A31" s="248" t="s">
        <v>120</v>
      </c>
      <c r="B31" s="249">
        <f>B28+B29+B26</f>
        <v>-62186</v>
      </c>
      <c r="C31" s="249">
        <f>C28+C29+C26</f>
        <v>-24842</v>
      </c>
      <c r="D31" s="249">
        <f>D28+D29+D26</f>
        <v>-4373</v>
      </c>
      <c r="E31" s="249">
        <f>E28+E29+E26</f>
        <v>-3422</v>
      </c>
      <c r="F31" s="249">
        <f>F28+F29+F26</f>
        <v>-94823</v>
      </c>
      <c r="G31" s="137"/>
      <c r="H31" s="137"/>
    </row>
    <row r="32" spans="1:8" s="180" customFormat="1" ht="14.25">
      <c r="A32" s="137" t="s">
        <v>121</v>
      </c>
      <c r="B32" s="136">
        <v>715</v>
      </c>
      <c r="C32" s="136">
        <v>-5023</v>
      </c>
      <c r="D32" s="136">
        <v>0</v>
      </c>
      <c r="E32" s="136">
        <v>0</v>
      </c>
      <c r="F32" s="136">
        <f>SUM(B32:E32)</f>
        <v>-4308</v>
      </c>
      <c r="G32" s="135"/>
      <c r="H32" s="135"/>
    </row>
    <row r="33" spans="1:8" ht="15">
      <c r="A33" s="248" t="s">
        <v>122</v>
      </c>
      <c r="B33" s="134">
        <f>B31+B32</f>
        <v>-61471</v>
      </c>
      <c r="C33" s="134">
        <f>C31+C32</f>
        <v>-29865</v>
      </c>
      <c r="D33" s="134">
        <f>D31+D32</f>
        <v>-4373</v>
      </c>
      <c r="E33" s="134">
        <f>E31+E32</f>
        <v>-3422</v>
      </c>
      <c r="F33" s="134">
        <f>F31+F32</f>
        <v>-99131</v>
      </c>
      <c r="G33" s="135"/>
      <c r="H33" s="135"/>
    </row>
    <row r="34" spans="1:8" s="307" customFormat="1" ht="15">
      <c r="A34" s="137" t="s">
        <v>41</v>
      </c>
      <c r="B34" s="136">
        <v>7356</v>
      </c>
      <c r="C34" s="136">
        <v>804</v>
      </c>
      <c r="D34" s="136">
        <v>0</v>
      </c>
      <c r="E34" s="136">
        <v>8332</v>
      </c>
      <c r="F34" s="136">
        <f>SUM(B34:E34)</f>
        <v>16492</v>
      </c>
      <c r="G34" s="135"/>
      <c r="H34" s="135"/>
    </row>
    <row r="35" spans="1:8" ht="15">
      <c r="A35" s="248" t="s">
        <v>42</v>
      </c>
      <c r="B35" s="134">
        <f>B33+B34</f>
        <v>-54115</v>
      </c>
      <c r="C35" s="134">
        <f>C33+C34</f>
        <v>-29061</v>
      </c>
      <c r="D35" s="134">
        <f>D33+D34</f>
        <v>-4373</v>
      </c>
      <c r="E35" s="134">
        <f>E33+E34</f>
        <v>4910</v>
      </c>
      <c r="F35" s="134">
        <f>F33+F34</f>
        <v>-82639</v>
      </c>
      <c r="G35" s="135"/>
      <c r="H35" s="135"/>
    </row>
    <row r="36" spans="1:8" ht="15">
      <c r="A36" s="137" t="s">
        <v>332</v>
      </c>
      <c r="B36" s="136">
        <v>15981</v>
      </c>
      <c r="C36" s="136">
        <v>6681</v>
      </c>
      <c r="D36" s="136">
        <v>1467</v>
      </c>
      <c r="E36" s="136">
        <v>-2071</v>
      </c>
      <c r="F36" s="136">
        <f>SUM(B36:E36)</f>
        <v>22058</v>
      </c>
      <c r="G36" s="135"/>
      <c r="H36" s="135"/>
    </row>
    <row r="37" spans="1:8" ht="15">
      <c r="A37" s="248" t="s">
        <v>333</v>
      </c>
      <c r="B37" s="134">
        <f>B35+B36</f>
        <v>-38134</v>
      </c>
      <c r="C37" s="134">
        <f>C35+C36</f>
        <v>-22380</v>
      </c>
      <c r="D37" s="134">
        <f>D35+D36</f>
        <v>-2906</v>
      </c>
      <c r="E37" s="134">
        <f>E35+E36</f>
        <v>2839</v>
      </c>
      <c r="F37" s="134">
        <f>F35+F36</f>
        <v>-60581</v>
      </c>
      <c r="G37" s="135"/>
      <c r="H37" s="135"/>
    </row>
    <row r="38" spans="1:8" ht="15">
      <c r="A38" s="137" t="s">
        <v>334</v>
      </c>
      <c r="B38" s="136">
        <v>633</v>
      </c>
      <c r="C38" s="136">
        <v>202</v>
      </c>
      <c r="D38" s="136">
        <v>0</v>
      </c>
      <c r="E38" s="136">
        <v>457</v>
      </c>
      <c r="F38" s="136">
        <f>SUM(B38:E38)</f>
        <v>1292</v>
      </c>
      <c r="G38" s="135"/>
      <c r="H38" s="135"/>
    </row>
    <row r="39" spans="1:8" ht="15">
      <c r="A39" s="248" t="s">
        <v>318</v>
      </c>
      <c r="B39" s="314">
        <f>B37+B38</f>
        <v>-37501</v>
      </c>
      <c r="C39" s="314">
        <f>C37+C38</f>
        <v>-22178</v>
      </c>
      <c r="D39" s="314">
        <f>D37+D38</f>
        <v>-2906</v>
      </c>
      <c r="E39" s="314">
        <f>E37+E38</f>
        <v>3296</v>
      </c>
      <c r="F39" s="314">
        <f>F37+F38</f>
        <v>-59289</v>
      </c>
      <c r="G39" s="135"/>
      <c r="H39" s="135"/>
    </row>
    <row r="40" spans="1:8" ht="15">
      <c r="A40" s="248"/>
      <c r="B40" s="135"/>
      <c r="C40" s="135"/>
      <c r="D40" s="135"/>
      <c r="E40" s="135"/>
      <c r="F40" s="135"/>
      <c r="G40" s="135"/>
      <c r="H40" s="135"/>
    </row>
    <row r="41" spans="1:8" ht="15" hidden="1">
      <c r="A41" s="133" t="s">
        <v>261</v>
      </c>
      <c r="B41" s="135"/>
      <c r="C41" s="135"/>
      <c r="D41" s="135"/>
      <c r="E41" s="135"/>
      <c r="F41" s="135"/>
      <c r="G41" s="135"/>
      <c r="H41" s="135"/>
    </row>
    <row r="42" spans="1:8" ht="15" hidden="1">
      <c r="A42" s="144" t="s">
        <v>43</v>
      </c>
      <c r="B42" s="135"/>
      <c r="C42" s="135"/>
      <c r="D42" s="135"/>
      <c r="E42" s="135"/>
      <c r="F42" s="135"/>
      <c r="G42" s="135"/>
      <c r="H42" s="135"/>
    </row>
    <row r="43" spans="1:8" ht="15" hidden="1">
      <c r="A43" s="137" t="s">
        <v>262</v>
      </c>
      <c r="B43" s="145">
        <v>0.5792986760781212</v>
      </c>
      <c r="C43" s="145">
        <v>0.805093472175893</v>
      </c>
      <c r="D43" s="145">
        <v>0.6089234915406498</v>
      </c>
      <c r="E43" s="145">
        <v>0.7536014601394955</v>
      </c>
      <c r="F43" s="145">
        <v>0.6803272394341239</v>
      </c>
      <c r="G43" s="135"/>
      <c r="H43" s="135"/>
    </row>
    <row r="44" spans="1:8" ht="15" hidden="1">
      <c r="A44" s="137" t="s">
        <v>44</v>
      </c>
      <c r="B44" s="145">
        <v>0.34349871212693833</v>
      </c>
      <c r="C44" s="145">
        <v>0.5435309132572407</v>
      </c>
      <c r="D44" s="145">
        <v>0.4737236113190597</v>
      </c>
      <c r="E44" s="145">
        <v>0.4611172674532299</v>
      </c>
      <c r="F44" s="145">
        <v>0.4354351870994418</v>
      </c>
      <c r="G44" s="135"/>
      <c r="H44" s="135"/>
    </row>
    <row r="45" spans="1:8" ht="15" hidden="1">
      <c r="A45" s="137" t="s">
        <v>31</v>
      </c>
      <c r="B45" s="145">
        <f>-B36/B31</f>
        <v>0.2569871032065095</v>
      </c>
      <c r="C45" s="145">
        <f>-C36/C31</f>
        <v>0.26893969889702923</v>
      </c>
      <c r="D45" s="145">
        <f>-D36/D31</f>
        <v>0.3354676423507889</v>
      </c>
      <c r="E45" s="145">
        <f>-E36/E31</f>
        <v>-0.6052016364699007</v>
      </c>
      <c r="F45" s="145">
        <f>-F36/F31</f>
        <v>0.23262288685234594</v>
      </c>
      <c r="G45" s="135"/>
      <c r="H45" s="135"/>
    </row>
    <row r="46" spans="1:8" ht="15" hidden="1">
      <c r="A46" s="137" t="s">
        <v>231</v>
      </c>
      <c r="B46" s="135"/>
      <c r="C46" s="135"/>
      <c r="D46" s="135"/>
      <c r="E46" s="135"/>
      <c r="F46" s="135"/>
      <c r="G46" s="135"/>
      <c r="H46" s="135"/>
    </row>
    <row r="47" spans="1:8" ht="15">
      <c r="A47" s="137"/>
      <c r="B47" s="135"/>
      <c r="C47" s="135"/>
      <c r="D47" s="135"/>
      <c r="E47" s="135"/>
      <c r="F47" s="135"/>
      <c r="G47" s="135"/>
      <c r="H47" s="135"/>
    </row>
  </sheetData>
  <printOptions/>
  <pageMargins left="0.75" right="0.75" top="1" bottom="1" header="0.5" footer="0.5"/>
  <pageSetup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Sheet1"/>
  <dimension ref="A1:H86"/>
  <sheetViews>
    <sheetView view="pageBreakPreview" zoomScaleSheetLayoutView="100" workbookViewId="0" topLeftCell="A1">
      <pane xSplit="1" ySplit="4" topLeftCell="B12" activePane="bottomRight" state="frozen"/>
      <selection pane="topLeft" activeCell="D17" sqref="D17"/>
      <selection pane="topRight" activeCell="D17" sqref="D17"/>
      <selection pane="bottomLeft" activeCell="D17" sqref="D17"/>
      <selection pane="bottomRight" activeCell="E17" sqref="E17"/>
    </sheetView>
  </sheetViews>
  <sheetFormatPr defaultColWidth="9.00390625" defaultRowHeight="14.25"/>
  <cols>
    <col min="1" max="1" width="49.75390625" style="1" customWidth="1"/>
    <col min="2" max="3" width="11.50390625" style="1" customWidth="1"/>
    <col min="4" max="4" width="11.875" style="1" customWidth="1"/>
    <col min="5" max="8" width="13.625" style="1" customWidth="1"/>
    <col min="9" max="16384" width="9.00390625" style="1" customWidth="1"/>
  </cols>
  <sheetData>
    <row r="1" ht="12.75">
      <c r="A1" s="73" t="s">
        <v>4</v>
      </c>
    </row>
    <row r="3" spans="1:5" ht="22.5">
      <c r="A3" s="70"/>
      <c r="B3" s="75" t="s">
        <v>80</v>
      </c>
      <c r="C3" s="75" t="s">
        <v>84</v>
      </c>
      <c r="D3" s="72" t="s">
        <v>3</v>
      </c>
      <c r="E3" s="75" t="s">
        <v>21</v>
      </c>
    </row>
    <row r="4" spans="2:6" ht="11.25">
      <c r="B4" s="243"/>
      <c r="C4" s="243"/>
      <c r="D4" s="243"/>
      <c r="E4" s="243"/>
      <c r="F4" s="243"/>
    </row>
    <row r="5" spans="1:8" ht="14.25" customHeight="1">
      <c r="A5" s="67" t="s">
        <v>363</v>
      </c>
      <c r="B5" s="243"/>
      <c r="C5" s="115"/>
      <c r="D5" s="197"/>
      <c r="E5" s="115"/>
      <c r="F5" s="115"/>
      <c r="G5" s="386"/>
      <c r="H5" s="386"/>
    </row>
    <row r="6" spans="1:8" ht="11.25">
      <c r="A6" s="68"/>
      <c r="B6" s="243"/>
      <c r="C6" s="3"/>
      <c r="D6" s="3"/>
      <c r="E6" s="3"/>
      <c r="F6" s="3"/>
      <c r="G6" s="3"/>
      <c r="H6" s="3"/>
    </row>
    <row r="7" spans="1:5" ht="22.5">
      <c r="A7" s="68" t="s">
        <v>498</v>
      </c>
      <c r="B7" s="352">
        <v>-93357</v>
      </c>
      <c r="C7" s="352">
        <v>-67952</v>
      </c>
      <c r="D7" s="42">
        <v>0.3738668471862492</v>
      </c>
      <c r="E7" s="352">
        <v>-149510</v>
      </c>
    </row>
    <row r="8" spans="1:4" ht="11.25">
      <c r="A8" s="68"/>
      <c r="D8" s="42"/>
    </row>
    <row r="9" spans="1:5" ht="11.25">
      <c r="A9" s="68" t="s">
        <v>30</v>
      </c>
      <c r="B9" s="352">
        <v>-91472</v>
      </c>
      <c r="C9" s="352">
        <v>-65217</v>
      </c>
      <c r="D9" s="42">
        <v>0.40257908214115945</v>
      </c>
      <c r="E9" s="352">
        <v>-145762</v>
      </c>
    </row>
    <row r="10" spans="1:4" ht="11.25">
      <c r="A10" s="68"/>
      <c r="B10" s="4"/>
      <c r="D10" s="42"/>
    </row>
    <row r="11" spans="1:5" ht="11.25">
      <c r="A11" s="68" t="s">
        <v>401</v>
      </c>
      <c r="B11" s="351">
        <v>-152771</v>
      </c>
      <c r="C11" s="351">
        <v>-96581</v>
      </c>
      <c r="D11" s="42">
        <v>0.5817914496640126</v>
      </c>
      <c r="E11" s="351">
        <v>-224124</v>
      </c>
    </row>
    <row r="12" spans="1:4" ht="11.25">
      <c r="A12" s="68"/>
      <c r="D12" s="42"/>
    </row>
    <row r="13" spans="1:5" ht="11.25">
      <c r="A13" s="68" t="s">
        <v>313</v>
      </c>
      <c r="B13" s="42">
        <v>0.6376602889291816</v>
      </c>
      <c r="C13" s="42">
        <v>0.6381897060498442</v>
      </c>
      <c r="D13" s="42"/>
      <c r="E13" s="42">
        <v>0.6689630247676499</v>
      </c>
    </row>
    <row r="14" spans="1:4" ht="11.25">
      <c r="A14" s="68"/>
      <c r="D14" s="42"/>
    </row>
    <row r="15" spans="1:5" ht="11.25">
      <c r="A15" s="68" t="s">
        <v>286</v>
      </c>
      <c r="B15" s="97">
        <v>0.3623397110708184</v>
      </c>
      <c r="C15" s="97">
        <v>0.36181029395015585</v>
      </c>
      <c r="D15" s="42"/>
      <c r="E15" s="97">
        <v>0.3310369752323501</v>
      </c>
    </row>
    <row r="16" spans="1:4" ht="11.25">
      <c r="A16" s="68"/>
      <c r="D16" s="42"/>
    </row>
    <row r="17" spans="1:5" ht="11.25">
      <c r="A17" s="68" t="s">
        <v>262</v>
      </c>
      <c r="B17" s="42">
        <v>0.6190011140529826</v>
      </c>
      <c r="C17" s="42">
        <v>0.6867835197237983</v>
      </c>
      <c r="D17" s="42"/>
      <c r="E17" s="42">
        <v>0.6737535042186578</v>
      </c>
    </row>
    <row r="18" spans="1:4" ht="11.25">
      <c r="A18" s="68"/>
      <c r="D18" s="42"/>
    </row>
    <row r="19" spans="1:5" ht="11.25">
      <c r="A19" s="68" t="s">
        <v>263</v>
      </c>
      <c r="B19" s="97">
        <v>0.3974613095668697</v>
      </c>
      <c r="C19" s="42">
        <v>0.43956745088802557</v>
      </c>
      <c r="D19" s="42"/>
      <c r="E19" s="42">
        <v>0.4436130760583968</v>
      </c>
    </row>
    <row r="20" spans="1:4" ht="11.25">
      <c r="A20" s="68"/>
      <c r="B20" s="42"/>
      <c r="D20" s="42"/>
    </row>
    <row r="21" spans="1:5" ht="11.25">
      <c r="A21" s="68" t="s">
        <v>478</v>
      </c>
      <c r="B21" s="42">
        <v>0.22137390609812846</v>
      </c>
      <c r="C21" s="42">
        <v>0.18716697584804526</v>
      </c>
      <c r="D21" s="42"/>
      <c r="E21" s="42">
        <v>0.2034758703285337</v>
      </c>
    </row>
    <row r="22" spans="1:4" ht="11.25">
      <c r="A22" s="68"/>
      <c r="B22" s="41"/>
      <c r="D22" s="42"/>
    </row>
    <row r="23" spans="1:5" ht="11.25">
      <c r="A23" s="68" t="s">
        <v>479</v>
      </c>
      <c r="B23" s="42">
        <v>0.2903267612695369</v>
      </c>
      <c r="C23" s="42">
        <v>0.2853711185210694</v>
      </c>
      <c r="D23" s="42"/>
      <c r="E23" s="42">
        <v>0.29484732071721004</v>
      </c>
    </row>
    <row r="24" spans="1:4" ht="11.25">
      <c r="A24" s="68"/>
      <c r="B24" s="41"/>
      <c r="D24" s="42"/>
    </row>
    <row r="25" spans="1:4" ht="11.25">
      <c r="A25" s="68"/>
      <c r="D25" s="42"/>
    </row>
    <row r="26" spans="1:5" ht="11.25">
      <c r="A26" s="68" t="s">
        <v>264</v>
      </c>
      <c r="B26" s="42">
        <v>0.27717734662480525</v>
      </c>
      <c r="C26" s="42">
        <v>0.23745479372821676</v>
      </c>
      <c r="D26" s="42"/>
      <c r="E26" s="42">
        <v>0.23189398852276483</v>
      </c>
    </row>
    <row r="27" spans="1:4" ht="11.25">
      <c r="A27" s="68"/>
      <c r="D27" s="42"/>
    </row>
    <row r="28" spans="1:5" ht="11.25">
      <c r="A28" s="68" t="s">
        <v>266</v>
      </c>
      <c r="B28" s="97">
        <v>0.7228226533751947</v>
      </c>
      <c r="C28" s="97">
        <v>0.7625452062717832</v>
      </c>
      <c r="D28" s="42"/>
      <c r="E28" s="97">
        <v>0.7681060114772351</v>
      </c>
    </row>
    <row r="29" spans="1:4" ht="11.25">
      <c r="A29" s="68"/>
      <c r="B29" s="44"/>
      <c r="D29" s="42"/>
    </row>
    <row r="30" spans="1:5" ht="11.25">
      <c r="A30" s="68" t="s">
        <v>31</v>
      </c>
      <c r="B30" s="42">
        <v>0.26913937872942556</v>
      </c>
      <c r="C30" s="42">
        <v>0.24218776203839318</v>
      </c>
      <c r="D30" s="42"/>
      <c r="E30" s="42">
        <v>0.28249463391366564</v>
      </c>
    </row>
    <row r="31" spans="1:5" ht="11.25">
      <c r="A31" s="68"/>
      <c r="B31" s="42"/>
      <c r="C31" s="42"/>
      <c r="D31" s="42"/>
      <c r="E31" s="42"/>
    </row>
    <row r="32" spans="1:5" ht="22.5">
      <c r="A32" s="70"/>
      <c r="B32" s="75" t="s">
        <v>80</v>
      </c>
      <c r="C32" s="75" t="s">
        <v>84</v>
      </c>
      <c r="D32" s="72" t="s">
        <v>3</v>
      </c>
      <c r="E32" s="75" t="s">
        <v>346</v>
      </c>
    </row>
    <row r="33" spans="1:5" ht="11.25">
      <c r="A33" s="68"/>
      <c r="B33" s="42"/>
      <c r="C33" s="42"/>
      <c r="D33" s="42"/>
      <c r="E33" s="42"/>
    </row>
    <row r="34" spans="1:4" ht="11.25">
      <c r="A34" s="67" t="s">
        <v>63</v>
      </c>
      <c r="D34" s="42"/>
    </row>
    <row r="35" spans="1:4" ht="11.25">
      <c r="A35" s="68"/>
      <c r="D35" s="42"/>
    </row>
    <row r="36" spans="1:5" ht="11.25">
      <c r="A36" s="68" t="s">
        <v>415</v>
      </c>
      <c r="B36" s="6">
        <v>1916</v>
      </c>
      <c r="C36" s="6">
        <v>1383</v>
      </c>
      <c r="D36" s="42">
        <v>0.3853940708604482</v>
      </c>
      <c r="E36" s="6">
        <v>1582</v>
      </c>
    </row>
    <row r="37" spans="1:4" ht="11.25">
      <c r="A37" s="68"/>
      <c r="D37" s="42"/>
    </row>
    <row r="38" spans="1:5" ht="22.5">
      <c r="A38" s="68" t="s">
        <v>475</v>
      </c>
      <c r="B38" s="6">
        <v>1389</v>
      </c>
      <c r="C38" s="6">
        <v>883</v>
      </c>
      <c r="D38" s="42">
        <v>0.5730464326160816</v>
      </c>
      <c r="E38" s="6">
        <v>1079</v>
      </c>
    </row>
    <row r="39" spans="1:4" ht="6.75" customHeight="1">
      <c r="A39" s="68"/>
      <c r="B39" s="6"/>
      <c r="D39" s="42"/>
    </row>
    <row r="40" spans="1:5" ht="11.25">
      <c r="A40" s="68" t="s">
        <v>476</v>
      </c>
      <c r="B40" s="6">
        <v>1099</v>
      </c>
      <c r="C40" s="6">
        <v>840</v>
      </c>
      <c r="D40" s="42">
        <v>0.30833333333333335</v>
      </c>
      <c r="E40" s="6">
        <v>933</v>
      </c>
    </row>
    <row r="41" spans="1:4" ht="11.25">
      <c r="A41" s="68"/>
      <c r="B41" s="6"/>
      <c r="D41" s="42"/>
    </row>
    <row r="42" spans="1:5" ht="11.25">
      <c r="A42" s="68" t="s">
        <v>267</v>
      </c>
      <c r="B42" s="6">
        <v>20160</v>
      </c>
      <c r="C42" s="6">
        <v>16649</v>
      </c>
      <c r="D42" s="42">
        <v>0.2108835365487416</v>
      </c>
      <c r="E42" s="6">
        <v>19920</v>
      </c>
    </row>
    <row r="43" spans="1:5" ht="11.25">
      <c r="A43" s="68"/>
      <c r="C43" s="54"/>
      <c r="D43" s="42"/>
      <c r="E43" s="54"/>
    </row>
    <row r="44" spans="1:5" ht="11.25">
      <c r="A44" s="68" t="s">
        <v>364</v>
      </c>
      <c r="B44" s="54">
        <v>7903</v>
      </c>
      <c r="C44" s="54">
        <v>6544</v>
      </c>
      <c r="D44" s="42">
        <v>0.20767114914425422</v>
      </c>
      <c r="E44" s="54">
        <v>6408</v>
      </c>
    </row>
    <row r="45" spans="1:4" ht="11.25">
      <c r="A45" s="68"/>
      <c r="B45" s="6"/>
      <c r="D45" s="42"/>
    </row>
    <row r="46" spans="1:5" ht="11.25">
      <c r="A46" s="68" t="s">
        <v>365</v>
      </c>
      <c r="B46" s="42">
        <v>0.3920138888888889</v>
      </c>
      <c r="C46" s="42">
        <v>0.39305664003844076</v>
      </c>
      <c r="D46" s="42"/>
      <c r="E46" s="42">
        <v>0.3216867469879518</v>
      </c>
    </row>
    <row r="47" spans="1:4" ht="11.25">
      <c r="A47" s="68"/>
      <c r="B47" s="30"/>
      <c r="D47" s="42"/>
    </row>
    <row r="48" spans="1:5" ht="11.25">
      <c r="A48" s="68" t="s">
        <v>402</v>
      </c>
      <c r="B48" s="6">
        <v>55776.03483340761</v>
      </c>
      <c r="C48" s="6">
        <v>52439</v>
      </c>
      <c r="D48" s="42">
        <v>0.06363650781684638</v>
      </c>
      <c r="E48" s="6">
        <v>58819</v>
      </c>
    </row>
    <row r="49" spans="1:5" ht="11.25">
      <c r="A49" s="68"/>
      <c r="B49" s="6"/>
      <c r="C49" s="6"/>
      <c r="D49" s="42"/>
      <c r="E49" s="6"/>
    </row>
    <row r="50" spans="1:5" ht="11.25">
      <c r="A50" s="68" t="s">
        <v>195</v>
      </c>
      <c r="B50" s="42">
        <v>0.18664955070603337</v>
      </c>
      <c r="C50" s="42">
        <v>0.16989520482692919</v>
      </c>
      <c r="D50" s="42"/>
      <c r="E50" s="42">
        <v>0.15535714285714286</v>
      </c>
    </row>
    <row r="51" spans="1:5" ht="11.25">
      <c r="A51" s="68"/>
      <c r="B51" s="6"/>
      <c r="C51" s="6"/>
      <c r="D51" s="42"/>
      <c r="E51" s="6"/>
    </row>
    <row r="52" spans="1:5" ht="11.25">
      <c r="A52" s="68" t="s">
        <v>367</v>
      </c>
      <c r="B52" s="42">
        <v>0.1787370333189923</v>
      </c>
      <c r="C52" s="42">
        <v>0.14947587986777677</v>
      </c>
      <c r="D52" s="42"/>
      <c r="E52" s="42">
        <v>0.2011192041215136</v>
      </c>
    </row>
    <row r="53" spans="1:4" ht="11.25">
      <c r="A53" s="68"/>
      <c r="D53" s="42"/>
    </row>
    <row r="54" spans="1:5" ht="22.5">
      <c r="A54" s="70"/>
      <c r="B54" s="75" t="s">
        <v>80</v>
      </c>
      <c r="C54" s="75" t="s">
        <v>84</v>
      </c>
      <c r="D54" s="72" t="s">
        <v>3</v>
      </c>
      <c r="E54" s="75" t="s">
        <v>21</v>
      </c>
    </row>
    <row r="55" spans="1:4" ht="11.25">
      <c r="A55" s="68"/>
      <c r="D55" s="42"/>
    </row>
    <row r="56" spans="1:4" ht="11.25">
      <c r="A56" s="67" t="s">
        <v>287</v>
      </c>
      <c r="D56" s="42"/>
    </row>
    <row r="57" spans="1:5" ht="22.5">
      <c r="A57" s="68" t="s">
        <v>477</v>
      </c>
      <c r="B57" s="64">
        <v>85.2</v>
      </c>
      <c r="C57" s="64">
        <v>60.7</v>
      </c>
      <c r="D57" s="42">
        <v>0.40362438220757824</v>
      </c>
      <c r="E57" s="98">
        <v>134.6</v>
      </c>
    </row>
    <row r="58" spans="1:4" ht="11.25">
      <c r="A58" s="68"/>
      <c r="D58" s="42"/>
    </row>
    <row r="59" spans="1:5" ht="11.25">
      <c r="A59" s="68" t="s">
        <v>32</v>
      </c>
      <c r="B59" s="21">
        <v>83.4</v>
      </c>
      <c r="C59" s="98">
        <v>58.3</v>
      </c>
      <c r="D59" s="42">
        <v>0.43053173241852494</v>
      </c>
      <c r="E59" s="98">
        <v>131.2</v>
      </c>
    </row>
    <row r="60" spans="1:4" ht="11.25">
      <c r="A60" s="68"/>
      <c r="D60" s="42"/>
    </row>
    <row r="61" spans="1:5" ht="11.25">
      <c r="A61" s="68" t="s">
        <v>33</v>
      </c>
      <c r="B61" s="64">
        <v>155.6</v>
      </c>
      <c r="C61" s="64">
        <v>49.5</v>
      </c>
      <c r="D61" s="42">
        <v>2.1434343434343432</v>
      </c>
      <c r="E61" s="98">
        <v>89.2</v>
      </c>
    </row>
    <row r="62" spans="1:5" ht="11.25">
      <c r="A62" s="68"/>
      <c r="C62" s="98"/>
      <c r="D62" s="42"/>
      <c r="E62" s="98"/>
    </row>
    <row r="63" spans="1:5" ht="11.25">
      <c r="A63" s="68" t="s">
        <v>34</v>
      </c>
      <c r="B63" s="64">
        <v>146.42792845611484</v>
      </c>
      <c r="C63" s="64">
        <v>48.20208230157888</v>
      </c>
      <c r="D63" s="42">
        <v>2.037792590369452</v>
      </c>
      <c r="E63" s="98">
        <v>85.41576184445529</v>
      </c>
    </row>
    <row r="64" spans="1:5" ht="11.25">
      <c r="A64" s="68"/>
      <c r="C64" s="98"/>
      <c r="D64" s="42"/>
      <c r="E64" s="98"/>
    </row>
    <row r="65" spans="1:5" ht="11.25">
      <c r="A65" s="68" t="s">
        <v>76</v>
      </c>
      <c r="B65" s="64">
        <v>38</v>
      </c>
      <c r="C65" s="64">
        <v>30</v>
      </c>
      <c r="D65" s="42">
        <v>0.2666666666666666</v>
      </c>
      <c r="E65" s="64">
        <v>67</v>
      </c>
    </row>
    <row r="66" spans="1:5" ht="11.25">
      <c r="A66" s="68"/>
      <c r="C66" s="98"/>
      <c r="D66" s="42"/>
      <c r="E66" s="98"/>
    </row>
    <row r="67" spans="1:5" ht="11.25">
      <c r="A67" s="68" t="s">
        <v>35</v>
      </c>
      <c r="B67" s="374">
        <v>2.2421052631578946</v>
      </c>
      <c r="C67" s="375">
        <v>2.0233333333333334</v>
      </c>
      <c r="D67" s="42">
        <v>0.10812451226914055</v>
      </c>
      <c r="E67" s="375">
        <v>2.008955223880597</v>
      </c>
    </row>
    <row r="68" spans="1:4" ht="11.25">
      <c r="A68" s="68"/>
      <c r="D68" s="42"/>
    </row>
    <row r="69" spans="1:5" ht="11.25">
      <c r="A69" s="68" t="s">
        <v>36</v>
      </c>
      <c r="B69" s="64">
        <v>636.620719929763</v>
      </c>
      <c r="C69" s="64">
        <v>431.74848746758863</v>
      </c>
      <c r="D69" s="42">
        <v>0.47451754530478607</v>
      </c>
      <c r="E69" s="64">
        <v>498.3330373001776</v>
      </c>
    </row>
    <row r="70" spans="1:4" ht="11.25">
      <c r="A70" s="68"/>
      <c r="D70" s="42"/>
    </row>
    <row r="71" spans="1:5" ht="11.25">
      <c r="A71" s="68" t="s">
        <v>312</v>
      </c>
      <c r="B71" s="64">
        <v>109.62456216666666</v>
      </c>
      <c r="C71" s="64">
        <v>111.92212666666667</v>
      </c>
      <c r="D71" s="42">
        <v>-0.020528241987777363</v>
      </c>
      <c r="E71" s="378">
        <v>111.09286783652969</v>
      </c>
    </row>
    <row r="72" spans="1:4" ht="11.25">
      <c r="A72" s="68"/>
      <c r="D72" s="42"/>
    </row>
    <row r="73" spans="1:5" ht="11.25">
      <c r="A73" s="68" t="s">
        <v>250</v>
      </c>
      <c r="B73" s="1">
        <v>118.6</v>
      </c>
      <c r="C73" s="1">
        <v>118.6</v>
      </c>
      <c r="D73" s="42">
        <v>0</v>
      </c>
      <c r="E73" s="1">
        <v>118.6</v>
      </c>
    </row>
    <row r="74" spans="1:4" ht="11.25">
      <c r="A74" s="68"/>
      <c r="D74" s="42"/>
    </row>
    <row r="75" spans="1:5" ht="11.25">
      <c r="A75" s="68" t="s">
        <v>251</v>
      </c>
      <c r="B75" s="6">
        <v>2160</v>
      </c>
      <c r="C75" s="199">
        <v>1110</v>
      </c>
      <c r="D75" s="42">
        <v>0.945945945945946</v>
      </c>
      <c r="E75" s="199">
        <v>1555</v>
      </c>
    </row>
    <row r="76" spans="1:4" ht="11.25">
      <c r="A76" s="68"/>
      <c r="D76" s="42"/>
    </row>
    <row r="77" spans="1:5" ht="11.25">
      <c r="A77" s="68" t="s">
        <v>268</v>
      </c>
      <c r="B77" s="6">
        <v>2561.76</v>
      </c>
      <c r="C77" s="6">
        <v>1316.46</v>
      </c>
      <c r="D77" s="42">
        <v>0.945945945945946</v>
      </c>
      <c r="E77" s="6">
        <v>1844.23</v>
      </c>
    </row>
    <row r="78" spans="1:4" ht="11.25">
      <c r="A78" s="68"/>
      <c r="D78" s="42"/>
    </row>
    <row r="79" spans="1:5" ht="11.25">
      <c r="A79" s="68" t="s">
        <v>37</v>
      </c>
      <c r="B79" s="369">
        <v>-4090</v>
      </c>
      <c r="C79" s="369">
        <v>-4420</v>
      </c>
      <c r="D79" s="42">
        <v>-0.07466063348416285</v>
      </c>
      <c r="E79" s="6">
        <v>4163</v>
      </c>
    </row>
    <row r="80" ht="11.25">
      <c r="D80" s="42"/>
    </row>
    <row r="81" spans="1:5" ht="11.25">
      <c r="A81" s="1" t="s">
        <v>38</v>
      </c>
      <c r="B81" s="65">
        <v>11.2280997</v>
      </c>
      <c r="C81" s="65">
        <v>11.68</v>
      </c>
      <c r="D81" s="42">
        <v>-0.038690094178082224</v>
      </c>
      <c r="E81" s="65">
        <v>11.68</v>
      </c>
    </row>
    <row r="82" ht="11.25">
      <c r="D82" s="42"/>
    </row>
    <row r="83" spans="1:5" ht="11.25">
      <c r="A83" s="1" t="s">
        <v>272</v>
      </c>
      <c r="B83" s="65">
        <v>11.76</v>
      </c>
      <c r="C83" s="65">
        <v>11.74</v>
      </c>
      <c r="D83" s="42">
        <v>0.0017035775127767216</v>
      </c>
      <c r="E83" s="65">
        <v>11.74</v>
      </c>
    </row>
    <row r="86" ht="11.25">
      <c r="A86" s="2"/>
    </row>
  </sheetData>
  <mergeCells count="1">
    <mergeCell ref="G5:H5"/>
  </mergeCells>
  <printOptions/>
  <pageMargins left="0.75" right="0.75" top="1" bottom="1" header="0.5" footer="0.5"/>
  <pageSetup horizontalDpi="600" verticalDpi="600" orientation="portrait" paperSize="9" scale="58" r:id="rId1"/>
  <rowBreaks count="1" manualBreakCount="1">
    <brk id="85" max="4" man="1"/>
  </rowBreaks>
  <colBreaks count="1" manualBreakCount="1">
    <brk id="5" max="65535" man="1"/>
  </colBreaks>
</worksheet>
</file>

<file path=xl/worksheets/sheet30.xml><?xml version="1.0" encoding="utf-8"?>
<worksheet xmlns="http://schemas.openxmlformats.org/spreadsheetml/2006/main" xmlns:r="http://schemas.openxmlformats.org/officeDocument/2006/relationships">
  <sheetPr codeName="Sheet30">
    <tabColor indexed="34"/>
  </sheetPr>
  <dimension ref="A1:H48"/>
  <sheetViews>
    <sheetView view="pageBreakPreview" zoomScale="60" workbookViewId="0" topLeftCell="A19">
      <selection activeCell="B4" sqref="B4"/>
    </sheetView>
  </sheetViews>
  <sheetFormatPr defaultColWidth="9.00390625" defaultRowHeight="14.25"/>
  <cols>
    <col min="1" max="1" width="49.00390625" style="99" bestFit="1" customWidth="1"/>
    <col min="2" max="7" width="13.875" style="153" customWidth="1"/>
    <col min="8" max="8" width="13.875" style="154" customWidth="1"/>
    <col min="9" max="9" width="3.50390625" style="153" customWidth="1"/>
    <col min="10" max="10" width="6.375" style="153" customWidth="1"/>
    <col min="11" max="16384" width="8.00390625" style="153" customWidth="1"/>
  </cols>
  <sheetData>
    <row r="1" ht="12.75">
      <c r="A1" s="17" t="s">
        <v>370</v>
      </c>
    </row>
    <row r="2" ht="12.75">
      <c r="A2" s="18"/>
    </row>
    <row r="3" spans="1:8" ht="12" customHeight="1">
      <c r="A3" s="127" t="s">
        <v>361</v>
      </c>
      <c r="B3" s="155"/>
      <c r="C3" s="155"/>
      <c r="D3" s="155"/>
      <c r="E3" s="155"/>
      <c r="F3" s="155"/>
      <c r="G3" s="155"/>
      <c r="H3" s="156"/>
    </row>
    <row r="4" spans="1:8" ht="54" customHeight="1" thickBot="1">
      <c r="A4" s="139" t="s">
        <v>194</v>
      </c>
      <c r="B4" s="140" t="s">
        <v>273</v>
      </c>
      <c r="C4" s="140" t="s">
        <v>274</v>
      </c>
      <c r="D4" s="140" t="s">
        <v>240</v>
      </c>
      <c r="E4" s="140" t="s">
        <v>241</v>
      </c>
      <c r="F4" s="140" t="s">
        <v>320</v>
      </c>
      <c r="G4" s="140" t="s">
        <v>242</v>
      </c>
      <c r="H4" s="140" t="s">
        <v>209</v>
      </c>
    </row>
    <row r="5" spans="1:8" ht="12.75">
      <c r="A5" s="141" t="s">
        <v>211</v>
      </c>
      <c r="B5" s="155"/>
      <c r="C5" s="142"/>
      <c r="D5" s="142"/>
      <c r="E5" s="142"/>
      <c r="F5" s="142"/>
      <c r="G5" s="142"/>
      <c r="H5" s="142"/>
    </row>
    <row r="6" spans="1:8" ht="12.75">
      <c r="A6" s="137" t="s">
        <v>109</v>
      </c>
      <c r="B6" s="90">
        <v>-297493</v>
      </c>
      <c r="C6" s="90">
        <v>-351943</v>
      </c>
      <c r="D6" s="90">
        <v>-5947</v>
      </c>
      <c r="E6" s="90">
        <v>-1595</v>
      </c>
      <c r="F6" s="90">
        <v>-281</v>
      </c>
      <c r="G6" s="90">
        <v>299942</v>
      </c>
      <c r="H6" s="90">
        <f>SUM(B6:G6)</f>
        <v>-357317</v>
      </c>
    </row>
    <row r="7" spans="1:8" ht="12.75">
      <c r="A7" s="137" t="s">
        <v>110</v>
      </c>
      <c r="B7" s="90">
        <v>249294</v>
      </c>
      <c r="C7" s="90">
        <v>330570</v>
      </c>
      <c r="D7" s="90">
        <v>4164</v>
      </c>
      <c r="E7" s="90">
        <v>275</v>
      </c>
      <c r="F7" s="90">
        <v>380</v>
      </c>
      <c r="G7" s="90">
        <v>-296287</v>
      </c>
      <c r="H7" s="90">
        <f>SUM(B7:G7)</f>
        <v>288396</v>
      </c>
    </row>
    <row r="8" spans="1:8" ht="12.75">
      <c r="A8" s="137"/>
      <c r="B8" s="143"/>
      <c r="C8" s="143"/>
      <c r="D8" s="143"/>
      <c r="E8" s="143"/>
      <c r="F8" s="143"/>
      <c r="G8" s="143"/>
      <c r="H8" s="143"/>
    </row>
    <row r="9" spans="1:8" ht="12.75">
      <c r="A9" s="248" t="s">
        <v>67</v>
      </c>
      <c r="B9" s="108">
        <f aca="true" t="shared" si="0" ref="B9:H9">SUM(B6:B8)</f>
        <v>-48199</v>
      </c>
      <c r="C9" s="108">
        <f t="shared" si="0"/>
        <v>-21373</v>
      </c>
      <c r="D9" s="108">
        <f t="shared" si="0"/>
        <v>-1783</v>
      </c>
      <c r="E9" s="108">
        <f t="shared" si="0"/>
        <v>-1320</v>
      </c>
      <c r="F9" s="108">
        <f t="shared" si="0"/>
        <v>99</v>
      </c>
      <c r="G9" s="108">
        <f t="shared" si="0"/>
        <v>3655</v>
      </c>
      <c r="H9" s="108">
        <f t="shared" si="0"/>
        <v>-68921</v>
      </c>
    </row>
    <row r="10" spans="1:8" ht="12.75">
      <c r="A10" s="137"/>
      <c r="B10" s="90"/>
      <c r="C10" s="90"/>
      <c r="D10" s="90"/>
      <c r="E10" s="90"/>
      <c r="F10" s="90"/>
      <c r="G10" s="90"/>
      <c r="H10" s="90"/>
    </row>
    <row r="11" spans="1:8" ht="12.75">
      <c r="A11" s="137" t="s">
        <v>68</v>
      </c>
      <c r="B11" s="250">
        <v>-73916</v>
      </c>
      <c r="C11" s="250">
        <v>-19561</v>
      </c>
      <c r="D11" s="250">
        <v>-35114</v>
      </c>
      <c r="E11" s="250">
        <v>-62391</v>
      </c>
      <c r="F11" s="250">
        <v>-12070</v>
      </c>
      <c r="G11" s="250">
        <v>-4305</v>
      </c>
      <c r="H11" s="250">
        <f aca="true" t="shared" si="1" ref="H11:H17">SUM(B11:G11)</f>
        <v>-207357</v>
      </c>
    </row>
    <row r="12" spans="1:8" ht="12.75">
      <c r="A12" s="137" t="s">
        <v>111</v>
      </c>
      <c r="B12" s="252">
        <v>2116</v>
      </c>
      <c r="C12" s="252">
        <v>1088</v>
      </c>
      <c r="D12" s="252">
        <v>1704</v>
      </c>
      <c r="E12" s="252">
        <v>6042</v>
      </c>
      <c r="F12" s="252">
        <v>0</v>
      </c>
      <c r="G12" s="252">
        <v>-435</v>
      </c>
      <c r="H12" s="252">
        <f t="shared" si="1"/>
        <v>10515</v>
      </c>
    </row>
    <row r="13" spans="1:8" ht="12.75">
      <c r="A13" s="137" t="s">
        <v>112</v>
      </c>
      <c r="B13" s="252">
        <v>-2514</v>
      </c>
      <c r="C13" s="252">
        <v>-18453</v>
      </c>
      <c r="D13" s="252">
        <v>-11446</v>
      </c>
      <c r="E13" s="252">
        <v>-1</v>
      </c>
      <c r="F13" s="252">
        <v>-2571</v>
      </c>
      <c r="G13" s="252">
        <v>-14634</v>
      </c>
      <c r="H13" s="252">
        <f t="shared" si="1"/>
        <v>-49619</v>
      </c>
    </row>
    <row r="14" spans="1:8" ht="12.75">
      <c r="A14" s="137" t="s">
        <v>113</v>
      </c>
      <c r="B14" s="252">
        <v>-341</v>
      </c>
      <c r="C14" s="252">
        <v>168</v>
      </c>
      <c r="D14" s="252">
        <v>0</v>
      </c>
      <c r="E14" s="252">
        <v>-6</v>
      </c>
      <c r="F14" s="252">
        <v>0</v>
      </c>
      <c r="G14" s="252">
        <v>-6959</v>
      </c>
      <c r="H14" s="252">
        <f t="shared" si="1"/>
        <v>-7138</v>
      </c>
    </row>
    <row r="15" spans="1:8" ht="12.75">
      <c r="A15" s="137" t="s">
        <v>114</v>
      </c>
      <c r="B15" s="252">
        <v>0</v>
      </c>
      <c r="C15" s="252">
        <v>0</v>
      </c>
      <c r="D15" s="252">
        <v>0</v>
      </c>
      <c r="E15" s="252">
        <v>0</v>
      </c>
      <c r="F15" s="252">
        <v>0</v>
      </c>
      <c r="G15" s="252">
        <v>-134390</v>
      </c>
      <c r="H15" s="252">
        <f t="shared" si="1"/>
        <v>-134390</v>
      </c>
    </row>
    <row r="16" spans="1:8" ht="12.75">
      <c r="A16" s="137" t="s">
        <v>115</v>
      </c>
      <c r="B16" s="252">
        <v>0</v>
      </c>
      <c r="C16" s="252">
        <v>13</v>
      </c>
      <c r="D16" s="252">
        <v>0</v>
      </c>
      <c r="E16" s="252">
        <v>0</v>
      </c>
      <c r="F16" s="252">
        <v>0</v>
      </c>
      <c r="G16" s="252">
        <v>-118160</v>
      </c>
      <c r="H16" s="252">
        <f t="shared" si="1"/>
        <v>-118147</v>
      </c>
    </row>
    <row r="17" spans="1:8" ht="12.75">
      <c r="A17" s="137" t="s">
        <v>69</v>
      </c>
      <c r="B17" s="251">
        <v>-32</v>
      </c>
      <c r="C17" s="251">
        <v>0</v>
      </c>
      <c r="D17" s="251">
        <v>0</v>
      </c>
      <c r="E17" s="251">
        <v>0</v>
      </c>
      <c r="F17" s="251">
        <v>0</v>
      </c>
      <c r="G17" s="251">
        <v>-3617</v>
      </c>
      <c r="H17" s="251">
        <f t="shared" si="1"/>
        <v>-3649</v>
      </c>
    </row>
    <row r="18" spans="1:8" ht="12.75">
      <c r="A18" s="248" t="s">
        <v>70</v>
      </c>
      <c r="B18" s="108">
        <f aca="true" t="shared" si="2" ref="B18:H18">SUM(B11:B17)</f>
        <v>-74687</v>
      </c>
      <c r="C18" s="108">
        <f t="shared" si="2"/>
        <v>-36745</v>
      </c>
      <c r="D18" s="108">
        <f t="shared" si="2"/>
        <v>-44856</v>
      </c>
      <c r="E18" s="108">
        <f t="shared" si="2"/>
        <v>-56356</v>
      </c>
      <c r="F18" s="108">
        <f t="shared" si="2"/>
        <v>-14641</v>
      </c>
      <c r="G18" s="108">
        <f t="shared" si="2"/>
        <v>-282500</v>
      </c>
      <c r="H18" s="108">
        <f t="shared" si="2"/>
        <v>-509785</v>
      </c>
    </row>
    <row r="19" spans="1:8" ht="12.75">
      <c r="A19" s="248"/>
      <c r="B19" s="108"/>
      <c r="C19" s="108"/>
      <c r="D19" s="108"/>
      <c r="E19" s="108"/>
      <c r="F19" s="108"/>
      <c r="G19" s="108"/>
      <c r="H19" s="108"/>
    </row>
    <row r="20" spans="1:8" ht="12.75">
      <c r="A20" s="137" t="s">
        <v>118</v>
      </c>
      <c r="B20" s="90">
        <v>0</v>
      </c>
      <c r="C20" s="90">
        <v>0</v>
      </c>
      <c r="D20" s="90">
        <v>0</v>
      </c>
      <c r="E20" s="90">
        <v>0</v>
      </c>
      <c r="F20" s="90">
        <v>0</v>
      </c>
      <c r="G20" s="90">
        <v>240117</v>
      </c>
      <c r="H20" s="90">
        <f>SUM(B20:G20)</f>
        <v>240117</v>
      </c>
    </row>
    <row r="21" spans="1:8" ht="12.75">
      <c r="A21" s="137"/>
      <c r="B21" s="143"/>
      <c r="C21" s="143"/>
      <c r="D21" s="143"/>
      <c r="E21" s="143"/>
      <c r="F21" s="143"/>
      <c r="G21" s="143"/>
      <c r="H21" s="143"/>
    </row>
    <row r="22" spans="1:8" ht="12.75">
      <c r="A22" s="248" t="s">
        <v>347</v>
      </c>
      <c r="B22" s="156">
        <f aca="true" t="shared" si="3" ref="B22:H22">B18+B20+B9</f>
        <v>-122886</v>
      </c>
      <c r="C22" s="156">
        <f t="shared" si="3"/>
        <v>-58118</v>
      </c>
      <c r="D22" s="156">
        <f t="shared" si="3"/>
        <v>-46639</v>
      </c>
      <c r="E22" s="156">
        <f t="shared" si="3"/>
        <v>-57676</v>
      </c>
      <c r="F22" s="156">
        <f t="shared" si="3"/>
        <v>-14542</v>
      </c>
      <c r="G22" s="156">
        <f t="shared" si="3"/>
        <v>-38728</v>
      </c>
      <c r="H22" s="156">
        <f t="shared" si="3"/>
        <v>-338589</v>
      </c>
    </row>
    <row r="23" spans="1:8" ht="12.75">
      <c r="A23" s="137"/>
      <c r="B23" s="108"/>
      <c r="C23" s="108"/>
      <c r="D23" s="108"/>
      <c r="E23" s="108"/>
      <c r="F23" s="108"/>
      <c r="G23" s="108"/>
      <c r="H23" s="108"/>
    </row>
    <row r="24" spans="1:8" ht="12.75">
      <c r="A24" s="137" t="s">
        <v>116</v>
      </c>
      <c r="B24" s="323">
        <v>6695</v>
      </c>
      <c r="C24" s="323">
        <v>982</v>
      </c>
      <c r="D24" s="323">
        <v>227</v>
      </c>
      <c r="E24" s="323">
        <v>0</v>
      </c>
      <c r="F24" s="323">
        <v>7</v>
      </c>
      <c r="G24" s="323">
        <v>5504</v>
      </c>
      <c r="H24" s="323">
        <f>SUM(B24:G24)</f>
        <v>13415</v>
      </c>
    </row>
    <row r="25" spans="1:8" ht="12.75">
      <c r="A25" s="247"/>
      <c r="B25" s="143"/>
      <c r="C25" s="143"/>
      <c r="D25" s="143"/>
      <c r="E25" s="143"/>
      <c r="F25" s="143"/>
      <c r="G25" s="143"/>
      <c r="H25" s="143"/>
    </row>
    <row r="26" spans="1:8" ht="12.75">
      <c r="A26" s="248" t="s">
        <v>117</v>
      </c>
      <c r="B26" s="108">
        <f aca="true" t="shared" si="4" ref="B26:H26">B22+B24</f>
        <v>-116191</v>
      </c>
      <c r="C26" s="108">
        <f t="shared" si="4"/>
        <v>-57136</v>
      </c>
      <c r="D26" s="108">
        <f t="shared" si="4"/>
        <v>-46412</v>
      </c>
      <c r="E26" s="108">
        <f t="shared" si="4"/>
        <v>-57676</v>
      </c>
      <c r="F26" s="108">
        <f t="shared" si="4"/>
        <v>-14535</v>
      </c>
      <c r="G26" s="108">
        <f t="shared" si="4"/>
        <v>-33224</v>
      </c>
      <c r="H26" s="108">
        <f t="shared" si="4"/>
        <v>-325174</v>
      </c>
    </row>
    <row r="27" spans="1:8" ht="12.75">
      <c r="A27" s="247"/>
      <c r="B27" s="90"/>
      <c r="C27" s="90"/>
      <c r="D27" s="90"/>
      <c r="E27" s="90"/>
      <c r="F27" s="90"/>
      <c r="G27" s="90"/>
      <c r="H27" s="90"/>
    </row>
    <row r="28" spans="1:8" ht="12.75">
      <c r="A28" s="137" t="s">
        <v>71</v>
      </c>
      <c r="B28" s="155">
        <v>73877</v>
      </c>
      <c r="C28" s="155">
        <v>35848</v>
      </c>
      <c r="D28" s="155">
        <v>27401</v>
      </c>
      <c r="E28" s="155">
        <v>42948</v>
      </c>
      <c r="F28" s="155">
        <v>7849</v>
      </c>
      <c r="G28" s="155">
        <v>37756</v>
      </c>
      <c r="H28" s="155">
        <f>SUM(B28:G28)</f>
        <v>225679</v>
      </c>
    </row>
    <row r="29" spans="1:8" ht="12.75">
      <c r="A29" s="137" t="s">
        <v>119</v>
      </c>
      <c r="B29" s="155">
        <v>1805</v>
      </c>
      <c r="C29" s="155">
        <v>430</v>
      </c>
      <c r="D29" s="155">
        <v>206</v>
      </c>
      <c r="E29" s="155">
        <v>454</v>
      </c>
      <c r="F29" s="155">
        <v>57</v>
      </c>
      <c r="G29" s="155">
        <v>1721</v>
      </c>
      <c r="H29" s="155">
        <f>SUM(B29:G29)</f>
        <v>4673</v>
      </c>
    </row>
    <row r="30" spans="1:8" ht="12.75">
      <c r="A30" s="247"/>
      <c r="B30" s="255"/>
      <c r="C30" s="255"/>
      <c r="D30" s="255"/>
      <c r="E30" s="255"/>
      <c r="F30" s="255"/>
      <c r="G30" s="255"/>
      <c r="H30" s="255"/>
    </row>
    <row r="31" spans="1:8" ht="12.75">
      <c r="A31" s="248" t="s">
        <v>120</v>
      </c>
      <c r="B31" s="156">
        <f aca="true" t="shared" si="5" ref="B31:H31">B26+B28+B29</f>
        <v>-40509</v>
      </c>
      <c r="C31" s="156">
        <f t="shared" si="5"/>
        <v>-20858</v>
      </c>
      <c r="D31" s="156">
        <f t="shared" si="5"/>
        <v>-18805</v>
      </c>
      <c r="E31" s="156">
        <f t="shared" si="5"/>
        <v>-14274</v>
      </c>
      <c r="F31" s="156">
        <f t="shared" si="5"/>
        <v>-6629</v>
      </c>
      <c r="G31" s="156">
        <f t="shared" si="5"/>
        <v>6253</v>
      </c>
      <c r="H31" s="156">
        <f t="shared" si="5"/>
        <v>-94822</v>
      </c>
    </row>
    <row r="32" spans="1:8" ht="12.75">
      <c r="A32" s="137" t="s">
        <v>121</v>
      </c>
      <c r="B32" s="255">
        <v>0</v>
      </c>
      <c r="C32" s="255">
        <v>-5023</v>
      </c>
      <c r="D32" s="255">
        <v>0</v>
      </c>
      <c r="E32" s="255">
        <v>0</v>
      </c>
      <c r="F32" s="255">
        <v>0</v>
      </c>
      <c r="G32" s="255">
        <v>715</v>
      </c>
      <c r="H32" s="255">
        <f>SUM(B32:G32)</f>
        <v>-4308</v>
      </c>
    </row>
    <row r="33" spans="1:8" ht="12.75">
      <c r="A33" s="248" t="s">
        <v>122</v>
      </c>
      <c r="B33" s="134">
        <f aca="true" t="shared" si="6" ref="B33:H33">B31+B32</f>
        <v>-40509</v>
      </c>
      <c r="C33" s="134">
        <f t="shared" si="6"/>
        <v>-25881</v>
      </c>
      <c r="D33" s="134">
        <f t="shared" si="6"/>
        <v>-18805</v>
      </c>
      <c r="E33" s="134">
        <f t="shared" si="6"/>
        <v>-14274</v>
      </c>
      <c r="F33" s="134">
        <f t="shared" si="6"/>
        <v>-6629</v>
      </c>
      <c r="G33" s="134">
        <f t="shared" si="6"/>
        <v>6968</v>
      </c>
      <c r="H33" s="134">
        <f t="shared" si="6"/>
        <v>-99130</v>
      </c>
    </row>
    <row r="34" spans="1:8" ht="12.75">
      <c r="A34" s="137" t="s">
        <v>373</v>
      </c>
      <c r="B34" s="135">
        <v>805</v>
      </c>
      <c r="C34" s="135">
        <v>0</v>
      </c>
      <c r="D34" s="135">
        <v>0</v>
      </c>
      <c r="E34" s="135">
        <v>-407</v>
      </c>
      <c r="F34" s="135">
        <v>0</v>
      </c>
      <c r="G34" s="135">
        <v>16094</v>
      </c>
      <c r="H34" s="135">
        <f>SUM(B34:G34)</f>
        <v>16492</v>
      </c>
    </row>
    <row r="35" spans="1:8" ht="12.75">
      <c r="A35" s="248" t="s">
        <v>42</v>
      </c>
      <c r="B35" s="314">
        <f aca="true" t="shared" si="7" ref="B35:H35">B33+B34</f>
        <v>-39704</v>
      </c>
      <c r="C35" s="314">
        <f t="shared" si="7"/>
        <v>-25881</v>
      </c>
      <c r="D35" s="314">
        <f t="shared" si="7"/>
        <v>-18805</v>
      </c>
      <c r="E35" s="314">
        <f t="shared" si="7"/>
        <v>-14681</v>
      </c>
      <c r="F35" s="314">
        <f t="shared" si="7"/>
        <v>-6629</v>
      </c>
      <c r="G35" s="314">
        <f t="shared" si="7"/>
        <v>23062</v>
      </c>
      <c r="H35" s="314">
        <f t="shared" si="7"/>
        <v>-82638</v>
      </c>
    </row>
    <row r="36" spans="1:8" ht="12.75">
      <c r="A36" s="248"/>
      <c r="B36" s="135"/>
      <c r="C36" s="135"/>
      <c r="D36" s="135"/>
      <c r="E36" s="135"/>
      <c r="F36" s="135"/>
      <c r="G36" s="135"/>
      <c r="H36" s="135"/>
    </row>
    <row r="37" spans="1:8" ht="12.75" hidden="1">
      <c r="A37" s="133" t="s">
        <v>261</v>
      </c>
      <c r="B37" s="135"/>
      <c r="C37" s="135"/>
      <c r="D37" s="135"/>
      <c r="E37" s="135"/>
      <c r="F37" s="135"/>
      <c r="G37" s="135"/>
      <c r="H37" s="156"/>
    </row>
    <row r="38" spans="1:8" ht="12.75" hidden="1">
      <c r="A38" s="144" t="s">
        <v>340</v>
      </c>
      <c r="B38" s="145"/>
      <c r="C38" s="145"/>
      <c r="D38" s="145"/>
      <c r="E38" s="145"/>
      <c r="F38" s="145"/>
      <c r="G38" s="145"/>
      <c r="H38" s="145"/>
    </row>
    <row r="39" spans="1:8" ht="12.75" hidden="1">
      <c r="A39" s="137" t="s">
        <v>262</v>
      </c>
      <c r="B39" s="145">
        <v>0.6158716208518464</v>
      </c>
      <c r="C39" s="145">
        <v>0.6242128084242403</v>
      </c>
      <c r="D39" s="145">
        <v>0.5919295010613436</v>
      </c>
      <c r="E39" s="145">
        <v>0.7525140439697621</v>
      </c>
      <c r="F39" s="145">
        <v>0.5436666208224453</v>
      </c>
      <c r="G39" s="145">
        <v>1.0193400123941334</v>
      </c>
      <c r="H39" s="145">
        <v>0.6803292487351922</v>
      </c>
    </row>
    <row r="40" spans="1:8" ht="12.75" hidden="1">
      <c r="A40" s="137" t="s">
        <v>44</v>
      </c>
      <c r="B40" s="145">
        <v>0.38916556808749575</v>
      </c>
      <c r="C40" s="145">
        <v>0.3387074572421625</v>
      </c>
      <c r="D40" s="145">
        <v>0.40294603229057224</v>
      </c>
      <c r="E40" s="145">
        <v>0.4388480477148207</v>
      </c>
      <c r="F40" s="145">
        <v>0.3861229542016229</v>
      </c>
      <c r="G40" s="145">
        <v>0.7799783102664739</v>
      </c>
      <c r="H40" s="145">
        <v>0.43543647312818784</v>
      </c>
    </row>
    <row r="41" spans="1:8" ht="12.75" hidden="1">
      <c r="A41" s="144" t="s">
        <v>288</v>
      </c>
      <c r="B41" s="155"/>
      <c r="C41" s="155"/>
      <c r="D41" s="155"/>
      <c r="E41" s="155"/>
      <c r="F41" s="155"/>
      <c r="G41" s="155"/>
      <c r="H41" s="90"/>
    </row>
    <row r="42" spans="1:8" ht="12.75" hidden="1">
      <c r="A42" s="137" t="s">
        <v>231</v>
      </c>
      <c r="B42" s="138"/>
      <c r="C42" s="138"/>
      <c r="D42" s="138"/>
      <c r="E42" s="138"/>
      <c r="F42" s="138"/>
      <c r="G42" s="138"/>
      <c r="H42" s="138"/>
    </row>
    <row r="44" spans="1:8" ht="12.75">
      <c r="A44" s="144"/>
      <c r="B44" s="155"/>
      <c r="C44" s="155"/>
      <c r="D44" s="155"/>
      <c r="E44" s="155"/>
      <c r="F44" s="155"/>
      <c r="G44" s="155"/>
      <c r="H44" s="156"/>
    </row>
    <row r="45" spans="1:8" ht="36.75" customHeight="1">
      <c r="A45" s="391" t="s">
        <v>341</v>
      </c>
      <c r="B45" s="392"/>
      <c r="C45" s="392"/>
      <c r="D45" s="392"/>
      <c r="E45" s="392"/>
      <c r="F45" s="392"/>
      <c r="G45" s="392"/>
      <c r="H45" s="392"/>
    </row>
    <row r="46" spans="1:8" ht="28.5" customHeight="1">
      <c r="A46" s="393"/>
      <c r="B46" s="394"/>
      <c r="C46" s="394"/>
      <c r="D46" s="394"/>
      <c r="E46" s="394"/>
      <c r="F46" s="394"/>
      <c r="G46" s="155"/>
      <c r="H46" s="156"/>
    </row>
    <row r="47" spans="1:8" ht="12.75">
      <c r="A47" s="244"/>
      <c r="B47" s="155"/>
      <c r="C47" s="155"/>
      <c r="D47" s="155"/>
      <c r="E47" s="155"/>
      <c r="F47" s="155"/>
      <c r="G47" s="155"/>
      <c r="H47" s="156"/>
    </row>
    <row r="48" spans="1:8" ht="12.75">
      <c r="A48" s="144"/>
      <c r="B48" s="155"/>
      <c r="C48" s="155"/>
      <c r="D48" s="155"/>
      <c r="E48" s="155"/>
      <c r="F48" s="155"/>
      <c r="G48" s="155"/>
      <c r="H48" s="156"/>
    </row>
  </sheetData>
  <mergeCells count="2">
    <mergeCell ref="A45:H45"/>
    <mergeCell ref="A46:F46"/>
  </mergeCells>
  <printOptions/>
  <pageMargins left="0.75" right="0.75" top="1" bottom="1" header="0.5" footer="0.5"/>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Sheet4">
    <tabColor indexed="13"/>
  </sheetPr>
  <dimension ref="A1:H12"/>
  <sheetViews>
    <sheetView workbookViewId="0" topLeftCell="A1">
      <selection activeCell="A1" sqref="A1"/>
    </sheetView>
  </sheetViews>
  <sheetFormatPr defaultColWidth="9.00390625" defaultRowHeight="14.25"/>
  <cols>
    <col min="1" max="1" width="11.50390625" style="1" customWidth="1"/>
    <col min="2" max="2" width="9.00390625" style="1" customWidth="1"/>
    <col min="3" max="8" width="12.00390625" style="1" customWidth="1"/>
    <col min="9" max="16384" width="9.00390625" style="1" customWidth="1"/>
  </cols>
  <sheetData>
    <row r="1" ht="11.25">
      <c r="A1" s="2" t="s">
        <v>219</v>
      </c>
    </row>
    <row r="4" spans="1:8" ht="14.25" customHeight="1">
      <c r="A4" s="71"/>
      <c r="B4" s="71"/>
      <c r="C4" s="387" t="s">
        <v>80</v>
      </c>
      <c r="D4" s="387"/>
      <c r="E4" s="388" t="s">
        <v>82</v>
      </c>
      <c r="F4" s="388"/>
      <c r="G4" s="388" t="s">
        <v>81</v>
      </c>
      <c r="H4" s="388"/>
    </row>
    <row r="5" spans="1:8" ht="11.25">
      <c r="A5" s="70" t="s">
        <v>25</v>
      </c>
      <c r="B5" s="70"/>
      <c r="C5" s="80" t="s">
        <v>471</v>
      </c>
      <c r="D5" s="80" t="s">
        <v>26</v>
      </c>
      <c r="E5" s="80" t="s">
        <v>471</v>
      </c>
      <c r="F5" s="80" t="s">
        <v>26</v>
      </c>
      <c r="G5" s="80" t="s">
        <v>471</v>
      </c>
      <c r="H5" s="80" t="s">
        <v>26</v>
      </c>
    </row>
    <row r="7" ht="11.25">
      <c r="D7" s="65"/>
    </row>
    <row r="8" spans="1:8" ht="11.25">
      <c r="A8" s="1" t="s">
        <v>27</v>
      </c>
      <c r="C8" s="65">
        <v>11.2280997</v>
      </c>
      <c r="D8" s="258">
        <v>11.76</v>
      </c>
      <c r="E8" s="65">
        <v>11.73</v>
      </c>
      <c r="F8" s="65">
        <v>11.47</v>
      </c>
      <c r="G8" s="65">
        <v>11.68</v>
      </c>
      <c r="H8" s="65">
        <v>11.74</v>
      </c>
    </row>
    <row r="10" spans="1:8" ht="11.25">
      <c r="A10" s="1" t="s">
        <v>29</v>
      </c>
      <c r="C10" s="65">
        <v>2.32396</v>
      </c>
      <c r="D10" s="65">
        <v>2.357838</v>
      </c>
      <c r="E10" s="65">
        <v>2.44</v>
      </c>
      <c r="F10" s="65">
        <v>2.5</v>
      </c>
      <c r="G10" s="65">
        <v>2.5</v>
      </c>
      <c r="H10" s="65">
        <v>2.53</v>
      </c>
    </row>
    <row r="12" spans="1:8" ht="11.25">
      <c r="A12" s="1" t="s">
        <v>28</v>
      </c>
      <c r="C12" s="65">
        <v>1.7719</v>
      </c>
      <c r="D12" s="65">
        <v>1.7844</v>
      </c>
      <c r="E12" s="65">
        <v>1.89</v>
      </c>
      <c r="F12" s="65">
        <v>1.85</v>
      </c>
      <c r="G12" s="65">
        <v>1.81</v>
      </c>
      <c r="H12" s="65">
        <v>1.81</v>
      </c>
    </row>
  </sheetData>
  <mergeCells count="3">
    <mergeCell ref="C4:D4"/>
    <mergeCell ref="E4:F4"/>
    <mergeCell ref="G4:H4"/>
  </mergeCells>
  <printOptions/>
  <pageMargins left="0.75" right="0.75" top="1" bottom="1" header="0.5" footer="0.5"/>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3">
    <tabColor indexed="13"/>
    <pageSetUpPr fitToPage="1"/>
  </sheetPr>
  <dimension ref="A1:E65"/>
  <sheetViews>
    <sheetView workbookViewId="0" topLeftCell="A1">
      <pane xSplit="1" ySplit="5" topLeftCell="B6" activePane="bottomRight" state="frozen"/>
      <selection pane="topLeft" activeCell="D17" sqref="D17"/>
      <selection pane="topRight" activeCell="D17" sqref="D17"/>
      <selection pane="bottomLeft" activeCell="D17" sqref="D17"/>
      <selection pane="bottomRight" activeCell="C5" sqref="C5"/>
    </sheetView>
  </sheetViews>
  <sheetFormatPr defaultColWidth="9.00390625" defaultRowHeight="14.25"/>
  <cols>
    <col min="1" max="1" width="43.50390625" style="54" customWidth="1"/>
    <col min="2" max="4" width="11.625" style="54" customWidth="1"/>
    <col min="5" max="5" width="4.125" style="57" customWidth="1"/>
    <col min="6" max="16384" width="8.00390625" style="54" customWidth="1"/>
  </cols>
  <sheetData>
    <row r="1" ht="12.75">
      <c r="A1" s="69" t="s">
        <v>403</v>
      </c>
    </row>
    <row r="2" ht="11.25">
      <c r="A2" s="53"/>
    </row>
    <row r="3" spans="1:5" s="53" customFormat="1" ht="22.5">
      <c r="A3" s="58"/>
      <c r="B3" s="350"/>
      <c r="C3" s="349" t="s">
        <v>362</v>
      </c>
      <c r="D3" s="349" t="s">
        <v>362</v>
      </c>
      <c r="E3" s="55"/>
    </row>
    <row r="4" spans="1:5" s="53" customFormat="1" ht="11.25">
      <c r="A4" s="58"/>
      <c r="B4" s="328" t="s">
        <v>357</v>
      </c>
      <c r="C4" s="328" t="s">
        <v>357</v>
      </c>
      <c r="D4" s="328" t="s">
        <v>358</v>
      </c>
      <c r="E4" s="55"/>
    </row>
    <row r="5" spans="1:5" s="53" customFormat="1" ht="12" thickBot="1">
      <c r="A5" s="74" t="s">
        <v>194</v>
      </c>
      <c r="B5" s="355" t="s">
        <v>80</v>
      </c>
      <c r="C5" s="355" t="s">
        <v>84</v>
      </c>
      <c r="D5" s="355" t="s">
        <v>21</v>
      </c>
      <c r="E5" s="55"/>
    </row>
    <row r="6" spans="1:4" ht="11.25">
      <c r="A6" s="163"/>
      <c r="B6" s="56"/>
      <c r="C6" s="56"/>
      <c r="D6" s="56"/>
    </row>
    <row r="7" spans="2:4" ht="11.25">
      <c r="B7" s="91"/>
      <c r="C7" s="91"/>
      <c r="D7" s="91"/>
    </row>
    <row r="8" spans="1:4" ht="11.25">
      <c r="A8" s="54" t="s">
        <v>509</v>
      </c>
      <c r="B8" s="91">
        <v>-410559</v>
      </c>
      <c r="C8" s="91">
        <v>-368040</v>
      </c>
      <c r="D8" s="91">
        <v>-758513</v>
      </c>
    </row>
    <row r="9" spans="1:4" ht="11.25">
      <c r="A9" s="54" t="s">
        <v>510</v>
      </c>
      <c r="B9" s="92">
        <v>295613</v>
      </c>
      <c r="C9" s="92">
        <v>288396</v>
      </c>
      <c r="D9" s="92">
        <v>587945</v>
      </c>
    </row>
    <row r="10" spans="2:4" ht="11.25">
      <c r="B10" s="57"/>
      <c r="C10" s="57"/>
      <c r="D10" s="57"/>
    </row>
    <row r="11" spans="1:5" s="53" customFormat="1" ht="11.25">
      <c r="A11" s="53" t="s">
        <v>67</v>
      </c>
      <c r="B11" s="94">
        <v>-114946</v>
      </c>
      <c r="C11" s="94">
        <v>-79644</v>
      </c>
      <c r="D11" s="94">
        <v>-170568</v>
      </c>
      <c r="E11" s="55"/>
    </row>
    <row r="12" spans="2:4" ht="11.25">
      <c r="B12" s="91"/>
      <c r="C12" s="91"/>
      <c r="D12" s="91"/>
    </row>
    <row r="13" spans="1:4" ht="11.25">
      <c r="A13" s="54" t="s">
        <v>68</v>
      </c>
      <c r="B13" s="91">
        <v>-208857</v>
      </c>
      <c r="C13" s="91">
        <v>-191052</v>
      </c>
      <c r="D13" s="91">
        <v>-403543</v>
      </c>
    </row>
    <row r="14" spans="1:4" ht="11.25">
      <c r="A14" s="54" t="s">
        <v>111</v>
      </c>
      <c r="B14" s="91">
        <v>18902</v>
      </c>
      <c r="C14" s="91">
        <v>10515</v>
      </c>
      <c r="D14" s="91">
        <v>25818</v>
      </c>
    </row>
    <row r="15" spans="1:4" ht="11.25">
      <c r="A15" s="54" t="s">
        <v>112</v>
      </c>
      <c r="B15" s="187">
        <v>-93592</v>
      </c>
      <c r="C15" s="187">
        <v>-52019</v>
      </c>
      <c r="D15" s="187">
        <v>-140158</v>
      </c>
    </row>
    <row r="16" spans="1:4" ht="11.25">
      <c r="A16" s="54" t="s">
        <v>404</v>
      </c>
      <c r="B16" s="187">
        <v>-2949</v>
      </c>
      <c r="C16" s="187">
        <v>-7138</v>
      </c>
      <c r="D16" s="187">
        <v>-14474</v>
      </c>
    </row>
    <row r="17" spans="1:4" ht="11.25">
      <c r="A17" s="54" t="s">
        <v>114</v>
      </c>
      <c r="B17" s="91">
        <v>-76387</v>
      </c>
      <c r="C17" s="91">
        <v>-134390</v>
      </c>
      <c r="D17" s="91">
        <v>-258855</v>
      </c>
    </row>
    <row r="18" spans="1:4" ht="11.25">
      <c r="A18" s="54" t="s">
        <v>416</v>
      </c>
      <c r="B18" s="91">
        <v>-72486</v>
      </c>
      <c r="C18" s="91">
        <v>-118147</v>
      </c>
      <c r="D18" s="91">
        <v>-246537</v>
      </c>
    </row>
    <row r="19" spans="1:4" ht="11.25">
      <c r="A19" s="54" t="s">
        <v>69</v>
      </c>
      <c r="B19" s="92">
        <v>-3851</v>
      </c>
      <c r="C19" s="92">
        <v>-3649</v>
      </c>
      <c r="D19" s="92">
        <v>-6120</v>
      </c>
    </row>
    <row r="20" spans="1:5" s="53" customFormat="1" ht="11.25">
      <c r="A20" s="55" t="s">
        <v>70</v>
      </c>
      <c r="B20" s="330">
        <v>-439220</v>
      </c>
      <c r="C20" s="330">
        <v>-495880</v>
      </c>
      <c r="D20" s="330">
        <v>-1043869</v>
      </c>
      <c r="E20" s="55"/>
    </row>
    <row r="21" spans="1:5" s="53" customFormat="1" ht="11.25">
      <c r="A21" s="55"/>
      <c r="B21" s="330"/>
      <c r="C21" s="330"/>
      <c r="D21" s="330"/>
      <c r="E21" s="55"/>
    </row>
    <row r="22" spans="1:5" s="53" customFormat="1" ht="11.25">
      <c r="A22" s="54" t="s">
        <v>417</v>
      </c>
      <c r="B22" s="333">
        <v>139464</v>
      </c>
      <c r="C22" s="333">
        <v>240117</v>
      </c>
      <c r="D22" s="333">
        <v>478894</v>
      </c>
      <c r="E22" s="55"/>
    </row>
    <row r="23" spans="1:4" s="55" customFormat="1" ht="11.25">
      <c r="A23" s="55" t="s">
        <v>347</v>
      </c>
      <c r="B23" s="94">
        <v>-414702</v>
      </c>
      <c r="C23" s="94">
        <v>-335407</v>
      </c>
      <c r="D23" s="94">
        <v>-735543</v>
      </c>
    </row>
    <row r="24" spans="2:4" s="55" customFormat="1" ht="11.25">
      <c r="B24" s="94"/>
      <c r="C24" s="94"/>
      <c r="D24" s="94"/>
    </row>
    <row r="25" spans="1:4" ht="11.25">
      <c r="A25" s="54" t="s">
        <v>116</v>
      </c>
      <c r="B25" s="92">
        <v>5230</v>
      </c>
      <c r="C25" s="92">
        <v>8474</v>
      </c>
      <c r="D25" s="92">
        <v>15845</v>
      </c>
    </row>
    <row r="26" spans="1:4" ht="11.25">
      <c r="A26" s="55" t="s">
        <v>117</v>
      </c>
      <c r="B26" s="94">
        <v>-409472</v>
      </c>
      <c r="C26" s="94">
        <v>-326933</v>
      </c>
      <c r="D26" s="94">
        <v>-719698</v>
      </c>
    </row>
    <row r="27" spans="1:4" ht="11.25">
      <c r="A27" s="55"/>
      <c r="B27" s="91"/>
      <c r="C27" s="91"/>
      <c r="D27" s="91"/>
    </row>
    <row r="28" spans="1:4" ht="11.25">
      <c r="A28" s="54" t="s">
        <v>71</v>
      </c>
      <c r="B28" s="91">
        <v>252783</v>
      </c>
      <c r="C28" s="91">
        <v>225679</v>
      </c>
      <c r="D28" s="91">
        <v>485444</v>
      </c>
    </row>
    <row r="29" spans="1:4" ht="11.25">
      <c r="A29" s="54" t="s">
        <v>119</v>
      </c>
      <c r="B29" s="92">
        <v>3918</v>
      </c>
      <c r="C29" s="92">
        <v>4673</v>
      </c>
      <c r="D29" s="92">
        <v>10130</v>
      </c>
    </row>
    <row r="30" spans="1:4" ht="11.25">
      <c r="A30" s="55" t="s">
        <v>120</v>
      </c>
      <c r="B30" s="330">
        <v>-152771</v>
      </c>
      <c r="C30" s="330">
        <v>-96581</v>
      </c>
      <c r="D30" s="330">
        <v>-224124</v>
      </c>
    </row>
    <row r="31" spans="1:4" ht="11.25">
      <c r="A31" s="55"/>
      <c r="B31" s="187"/>
      <c r="C31" s="187"/>
      <c r="D31" s="187"/>
    </row>
    <row r="32" spans="1:4" ht="11.25">
      <c r="A32" s="54" t="s">
        <v>121</v>
      </c>
      <c r="B32" s="92">
        <v>6595</v>
      </c>
      <c r="C32" s="92">
        <v>-4308</v>
      </c>
      <c r="D32" s="92">
        <v>37010</v>
      </c>
    </row>
    <row r="33" spans="1:5" s="53" customFormat="1" ht="11.25">
      <c r="A33" s="55" t="s">
        <v>122</v>
      </c>
      <c r="B33" s="94">
        <v>-146176</v>
      </c>
      <c r="C33" s="94">
        <v>-100889</v>
      </c>
      <c r="D33" s="94">
        <v>-187114</v>
      </c>
      <c r="E33" s="55"/>
    </row>
    <row r="34" spans="1:5" s="53" customFormat="1" ht="11.25">
      <c r="A34" s="55"/>
      <c r="B34" s="91"/>
      <c r="C34" s="91"/>
      <c r="D34" s="91"/>
      <c r="E34" s="55"/>
    </row>
    <row r="35" spans="1:4" ht="11.25">
      <c r="A35" s="137" t="s">
        <v>441</v>
      </c>
      <c r="B35" s="92">
        <v>-75660</v>
      </c>
      <c r="C35" s="92">
        <v>16492</v>
      </c>
      <c r="D35" s="92">
        <v>14629</v>
      </c>
    </row>
    <row r="36" spans="1:5" s="53" customFormat="1" ht="11.25">
      <c r="A36" s="55" t="s">
        <v>508</v>
      </c>
      <c r="B36" s="94">
        <v>-221836</v>
      </c>
      <c r="C36" s="94">
        <v>-84397</v>
      </c>
      <c r="D36" s="94">
        <v>-172485</v>
      </c>
      <c r="E36" s="55"/>
    </row>
    <row r="37" spans="1:4" ht="12.75">
      <c r="A37" s="331"/>
      <c r="B37" s="91"/>
      <c r="C37" s="91"/>
      <c r="D37" s="91"/>
    </row>
    <row r="38" spans="1:4" ht="11.25">
      <c r="A38" s="54" t="s">
        <v>332</v>
      </c>
      <c r="B38" s="92">
        <v>40323</v>
      </c>
      <c r="C38" s="92">
        <v>21662</v>
      </c>
      <c r="D38" s="92">
        <v>59226</v>
      </c>
    </row>
    <row r="39" spans="1:5" s="53" customFormat="1" ht="11.25">
      <c r="A39" s="55" t="s">
        <v>348</v>
      </c>
      <c r="B39" s="330">
        <v>-181513</v>
      </c>
      <c r="C39" s="330">
        <v>-62735</v>
      </c>
      <c r="D39" s="330">
        <v>-113259</v>
      </c>
      <c r="E39" s="55"/>
    </row>
    <row r="40" spans="1:4" ht="12.75">
      <c r="A40" s="332"/>
      <c r="B40" s="187"/>
      <c r="C40" s="187"/>
      <c r="D40" s="187"/>
    </row>
    <row r="41" spans="1:5" s="53" customFormat="1" ht="11.25">
      <c r="A41" s="54" t="s">
        <v>507</v>
      </c>
      <c r="B41" s="187">
        <v>-4044</v>
      </c>
      <c r="C41" s="187">
        <v>-1292</v>
      </c>
      <c r="D41" s="187">
        <v>-2371</v>
      </c>
      <c r="E41" s="55"/>
    </row>
    <row r="42" spans="1:4" ht="11.25">
      <c r="A42" s="54" t="s">
        <v>499</v>
      </c>
      <c r="B42" s="187">
        <v>-177469</v>
      </c>
      <c r="C42" s="187">
        <v>-61443</v>
      </c>
      <c r="D42" s="187">
        <v>-110888</v>
      </c>
    </row>
    <row r="43" spans="1:4" ht="11.25">
      <c r="A43" s="55" t="s">
        <v>506</v>
      </c>
      <c r="B43" s="93">
        <v>-181513</v>
      </c>
      <c r="C43" s="93">
        <v>-62735</v>
      </c>
      <c r="D43" s="93">
        <v>-113259</v>
      </c>
    </row>
    <row r="44" spans="1:5" s="53" customFormat="1" ht="11.25">
      <c r="A44" s="54"/>
      <c r="B44" s="330"/>
      <c r="C44" s="330"/>
      <c r="D44" s="330"/>
      <c r="E44" s="55"/>
    </row>
    <row r="45" spans="2:4" ht="11.25">
      <c r="B45" s="60"/>
      <c r="C45" s="60"/>
      <c r="D45" s="60"/>
    </row>
    <row r="46" spans="1:4" ht="11.25">
      <c r="A46" s="54" t="s">
        <v>73</v>
      </c>
      <c r="B46" s="91"/>
      <c r="C46" s="91"/>
      <c r="D46" s="91"/>
    </row>
    <row r="47" spans="1:4" ht="11.25">
      <c r="A47" s="59" t="s">
        <v>74</v>
      </c>
      <c r="B47" s="98">
        <v>155.6</v>
      </c>
      <c r="C47" s="98">
        <v>49.5</v>
      </c>
      <c r="D47" s="98">
        <v>89.2</v>
      </c>
    </row>
    <row r="48" spans="1:4" ht="11.25">
      <c r="A48" s="59" t="s">
        <v>75</v>
      </c>
      <c r="B48" s="373">
        <v>146.42792845611484</v>
      </c>
      <c r="C48" s="98">
        <v>48.20208230157888</v>
      </c>
      <c r="D48" s="98">
        <v>85.41576184445529</v>
      </c>
    </row>
    <row r="49" ht="11.25">
      <c r="A49" s="54" t="s">
        <v>366</v>
      </c>
    </row>
    <row r="50" spans="1:4" ht="11.25">
      <c r="A50" s="59" t="s">
        <v>74</v>
      </c>
      <c r="B50" s="98">
        <v>85.2</v>
      </c>
      <c r="C50" s="98">
        <v>60.7</v>
      </c>
      <c r="D50" s="98">
        <v>134.6</v>
      </c>
    </row>
    <row r="51" spans="1:4" ht="11.25">
      <c r="A51" s="59" t="s">
        <v>23</v>
      </c>
      <c r="B51" s="98">
        <v>80.74210295971048</v>
      </c>
      <c r="C51" s="98">
        <v>58.523153944979356</v>
      </c>
      <c r="D51" s="98">
        <v>127.5113064709171</v>
      </c>
    </row>
    <row r="52" spans="1:4" ht="11.25">
      <c r="A52" s="54" t="s">
        <v>5</v>
      </c>
      <c r="B52" s="98">
        <v>83.4</v>
      </c>
      <c r="C52" s="98">
        <v>58.3</v>
      </c>
      <c r="D52" s="98">
        <v>131.2</v>
      </c>
    </row>
    <row r="53" spans="1:4" ht="11.25">
      <c r="A53" s="54" t="s">
        <v>76</v>
      </c>
      <c r="B53" s="98">
        <v>38</v>
      </c>
      <c r="C53" s="98">
        <v>30</v>
      </c>
      <c r="D53" s="98">
        <v>67</v>
      </c>
    </row>
    <row r="54" ht="11.25">
      <c r="D54" s="98"/>
    </row>
    <row r="55" spans="1:4" ht="11.25">
      <c r="A55" s="1"/>
      <c r="D55" s="98"/>
    </row>
    <row r="56" spans="1:4" ht="11.25">
      <c r="A56" s="1"/>
      <c r="D56" s="329"/>
    </row>
    <row r="57" spans="1:5" s="61" customFormat="1" ht="11.25">
      <c r="A57" s="1"/>
      <c r="E57" s="334"/>
    </row>
    <row r="58" spans="1:5" s="61" customFormat="1" ht="11.25">
      <c r="A58" s="1"/>
      <c r="E58" s="334"/>
    </row>
    <row r="59" spans="1:5" s="61" customFormat="1" ht="11.25">
      <c r="A59" s="1"/>
      <c r="E59" s="334"/>
    </row>
    <row r="60" spans="1:5" s="61" customFormat="1" ht="11.25">
      <c r="A60" s="1"/>
      <c r="E60" s="334"/>
    </row>
    <row r="61" spans="1:5" s="61" customFormat="1" ht="11.25">
      <c r="A61" s="62"/>
      <c r="E61" s="334"/>
    </row>
    <row r="62" s="61" customFormat="1" ht="11.25">
      <c r="E62" s="334"/>
    </row>
    <row r="63" s="61" customFormat="1" ht="11.25">
      <c r="E63" s="334"/>
    </row>
    <row r="64" spans="1:5" s="61" customFormat="1" ht="11.25">
      <c r="A64" s="54"/>
      <c r="E64" s="334"/>
    </row>
    <row r="65" spans="1:5" s="61" customFormat="1" ht="11.25">
      <c r="A65" s="54"/>
      <c r="E65" s="334"/>
    </row>
  </sheetData>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J313"/>
  <sheetViews>
    <sheetView view="pageBreakPreview" zoomScaleSheetLayoutView="100" workbookViewId="0" topLeftCell="A1">
      <selection activeCell="C10" sqref="C10"/>
    </sheetView>
  </sheetViews>
  <sheetFormatPr defaultColWidth="9.00390625" defaultRowHeight="14.25"/>
  <cols>
    <col min="1" max="1" width="48.25390625" style="23" customWidth="1"/>
    <col min="2" max="2" width="8.00390625" style="23" customWidth="1"/>
    <col min="3" max="4" width="10.25390625" style="23" customWidth="1"/>
    <col min="5" max="5" width="4.125" style="6" customWidth="1"/>
    <col min="6" max="25" width="8.00390625" style="6" customWidth="1"/>
    <col min="26" max="16384" width="8.00390625" style="23" customWidth="1"/>
  </cols>
  <sheetData>
    <row r="1" spans="1:4" ht="14.25" customHeight="1">
      <c r="A1" s="20" t="s">
        <v>78</v>
      </c>
      <c r="B1" s="22"/>
      <c r="C1" s="12"/>
      <c r="D1" s="12"/>
    </row>
    <row r="2" spans="1:4" ht="11.25">
      <c r="A2" s="12"/>
      <c r="B2" s="22"/>
      <c r="C2" s="12"/>
      <c r="D2" s="12"/>
    </row>
    <row r="3" spans="1:5" ht="22.5">
      <c r="A3" s="70" t="s">
        <v>194</v>
      </c>
      <c r="B3" s="70"/>
      <c r="C3" s="72" t="s">
        <v>83</v>
      </c>
      <c r="D3" s="75" t="s">
        <v>346</v>
      </c>
      <c r="E3" s="6" t="s">
        <v>77</v>
      </c>
    </row>
    <row r="4" spans="1:4" ht="11.25">
      <c r="A4" s="24"/>
      <c r="B4" s="25"/>
      <c r="C4" s="24"/>
      <c r="D4" s="24"/>
    </row>
    <row r="5" spans="1:4" ht="11.25">
      <c r="A5" s="26" t="s">
        <v>252</v>
      </c>
      <c r="B5" s="26"/>
      <c r="C5" s="12"/>
      <c r="D5" s="12"/>
    </row>
    <row r="6" spans="1:4" ht="11.25">
      <c r="A6" s="12" t="s">
        <v>79</v>
      </c>
      <c r="B6" s="12"/>
      <c r="C6" s="28">
        <v>125343</v>
      </c>
      <c r="D6" s="28">
        <v>105130</v>
      </c>
    </row>
    <row r="7" spans="1:4" ht="11.25">
      <c r="A7" s="12" t="s">
        <v>175</v>
      </c>
      <c r="B7" s="12"/>
      <c r="C7" s="28">
        <v>1368108</v>
      </c>
      <c r="D7" s="28">
        <v>1563066</v>
      </c>
    </row>
    <row r="8" spans="1:4" ht="11.25">
      <c r="A8" s="12" t="s">
        <v>85</v>
      </c>
      <c r="B8" s="12"/>
      <c r="C8" s="28">
        <v>682354</v>
      </c>
      <c r="D8" s="28">
        <v>2318745</v>
      </c>
    </row>
    <row r="9" spans="1:4" ht="11.25">
      <c r="A9" s="12" t="s">
        <v>86</v>
      </c>
      <c r="B9" s="12"/>
      <c r="C9" s="28">
        <v>1308753</v>
      </c>
      <c r="D9" s="28">
        <v>1279111</v>
      </c>
    </row>
    <row r="10" spans="1:4" ht="11.25">
      <c r="A10" s="12" t="s">
        <v>87</v>
      </c>
      <c r="B10" s="12"/>
      <c r="C10" s="28">
        <v>868549</v>
      </c>
      <c r="D10" s="28">
        <v>936097</v>
      </c>
    </row>
    <row r="11" spans="1:4" ht="11.25">
      <c r="A11" s="12" t="s">
        <v>88</v>
      </c>
      <c r="B11" s="12"/>
      <c r="C11" s="28">
        <v>683731</v>
      </c>
      <c r="D11" s="28">
        <v>710721</v>
      </c>
    </row>
    <row r="12" spans="1:4" ht="11.25">
      <c r="A12" s="12" t="s">
        <v>89</v>
      </c>
      <c r="B12" s="12"/>
      <c r="C12" s="28">
        <v>1220405</v>
      </c>
      <c r="D12" s="28">
        <v>1188405</v>
      </c>
    </row>
    <row r="13" spans="1:4" ht="11.25">
      <c r="A13" s="12" t="s">
        <v>176</v>
      </c>
      <c r="B13" s="12"/>
      <c r="C13" s="28">
        <v>7903166</v>
      </c>
      <c r="D13" s="28">
        <v>6408368</v>
      </c>
    </row>
    <row r="14" spans="1:4" ht="11.25">
      <c r="A14" s="12" t="s">
        <v>64</v>
      </c>
      <c r="B14" s="12"/>
      <c r="C14" s="28">
        <v>1091037</v>
      </c>
      <c r="D14" s="28">
        <v>883555.2847598596</v>
      </c>
    </row>
    <row r="15" spans="1:4" ht="11.25">
      <c r="A15" s="12" t="s">
        <v>177</v>
      </c>
      <c r="B15" s="12"/>
      <c r="C15" s="28">
        <v>58545</v>
      </c>
      <c r="D15" s="28">
        <v>13219</v>
      </c>
    </row>
    <row r="16" spans="1:4" ht="11.25">
      <c r="A16" s="12" t="s">
        <v>90</v>
      </c>
      <c r="B16" s="12"/>
      <c r="C16" s="28">
        <v>48097</v>
      </c>
      <c r="D16" s="28">
        <v>51497.71524014044</v>
      </c>
    </row>
    <row r="17" spans="1:4" ht="11.25">
      <c r="A17" s="12" t="s">
        <v>91</v>
      </c>
      <c r="B17" s="12"/>
      <c r="C17" s="28">
        <v>231812</v>
      </c>
      <c r="D17" s="28">
        <v>233867</v>
      </c>
    </row>
    <row r="18" spans="1:4" ht="11.25">
      <c r="A18" s="12" t="s">
        <v>92</v>
      </c>
      <c r="B18" s="12"/>
      <c r="C18" s="28">
        <v>190257</v>
      </c>
      <c r="D18" s="28">
        <v>199313</v>
      </c>
    </row>
    <row r="19" spans="1:4" ht="11.25">
      <c r="A19" s="12" t="s">
        <v>93</v>
      </c>
      <c r="B19" s="12"/>
      <c r="C19" s="28">
        <v>6474</v>
      </c>
      <c r="D19" s="28">
        <v>4587</v>
      </c>
    </row>
    <row r="20" spans="1:4" ht="11.25">
      <c r="A20" s="12"/>
      <c r="B20" s="12"/>
      <c r="C20" s="321">
        <v>15786631</v>
      </c>
      <c r="D20" s="321">
        <v>15895682</v>
      </c>
    </row>
    <row r="21" spans="1:4" ht="11.25">
      <c r="A21" s="12" t="s">
        <v>94</v>
      </c>
      <c r="B21" s="12"/>
      <c r="C21" s="28"/>
      <c r="D21" s="28"/>
    </row>
    <row r="22" spans="1:4" ht="11.25">
      <c r="A22" s="158" t="s">
        <v>489</v>
      </c>
      <c r="B22" s="12"/>
      <c r="C22" s="28">
        <v>3071676</v>
      </c>
      <c r="D22" s="28">
        <v>2815137</v>
      </c>
    </row>
    <row r="23" spans="1:4" ht="11.25">
      <c r="A23" s="158" t="s">
        <v>474</v>
      </c>
      <c r="B23" s="12"/>
      <c r="C23" s="28">
        <v>1302165</v>
      </c>
      <c r="D23" s="28">
        <v>1209165</v>
      </c>
    </row>
    <row r="24" spans="1:4" ht="12" thickBot="1">
      <c r="A24" s="12"/>
      <c r="B24" s="12"/>
      <c r="C24" s="76">
        <v>20160472</v>
      </c>
      <c r="D24" s="76">
        <v>19919984</v>
      </c>
    </row>
    <row r="25" spans="1:4" ht="12" thickTop="1">
      <c r="A25" s="12"/>
      <c r="B25" s="12"/>
      <c r="C25" s="28"/>
      <c r="D25" s="28"/>
    </row>
    <row r="26" spans="1:4" ht="11.25">
      <c r="A26" s="26" t="s">
        <v>253</v>
      </c>
      <c r="B26" s="26"/>
      <c r="C26" s="28"/>
      <c r="D26" s="28"/>
    </row>
    <row r="27" spans="1:4" ht="11.25">
      <c r="A27" s="12" t="s">
        <v>178</v>
      </c>
      <c r="B27" s="12"/>
      <c r="C27" s="28">
        <v>1282297</v>
      </c>
      <c r="D27" s="28">
        <v>780829</v>
      </c>
    </row>
    <row r="28" spans="1:4" ht="11.25">
      <c r="A28" s="12" t="s">
        <v>87</v>
      </c>
      <c r="B28" s="12"/>
      <c r="C28" s="28">
        <v>617201</v>
      </c>
      <c r="D28" s="28">
        <v>838578</v>
      </c>
    </row>
    <row r="29" spans="1:4" ht="11.25">
      <c r="A29" s="12" t="s">
        <v>98</v>
      </c>
      <c r="B29" s="12"/>
      <c r="C29" s="28">
        <v>408279</v>
      </c>
      <c r="D29" s="28">
        <v>1892732</v>
      </c>
    </row>
    <row r="30" spans="1:4" ht="11.25">
      <c r="A30" s="12" t="s">
        <v>99</v>
      </c>
      <c r="B30" s="12"/>
      <c r="C30" s="28">
        <v>83117</v>
      </c>
      <c r="D30" s="28">
        <v>508301</v>
      </c>
    </row>
    <row r="31" spans="1:4" ht="11.25">
      <c r="A31" s="12" t="s">
        <v>179</v>
      </c>
      <c r="B31" s="12"/>
      <c r="C31" s="28">
        <v>7583753</v>
      </c>
      <c r="D31" s="28">
        <v>6458714</v>
      </c>
    </row>
    <row r="32" spans="1:4" ht="14.25" customHeight="1">
      <c r="A32" s="12" t="s">
        <v>180</v>
      </c>
      <c r="B32" s="12"/>
      <c r="C32" s="28">
        <v>2296949</v>
      </c>
      <c r="D32" s="28">
        <v>1926889</v>
      </c>
    </row>
    <row r="33" spans="1:4" ht="11.25">
      <c r="A33" s="12" t="s">
        <v>66</v>
      </c>
      <c r="B33" s="12"/>
      <c r="C33" s="28">
        <v>1482760</v>
      </c>
      <c r="D33" s="28">
        <v>1809403</v>
      </c>
    </row>
    <row r="34" spans="1:4" ht="12" customHeight="1">
      <c r="A34" s="12" t="s">
        <v>101</v>
      </c>
      <c r="B34" s="12"/>
      <c r="C34" s="28">
        <v>85155</v>
      </c>
      <c r="D34" s="28">
        <v>72834</v>
      </c>
    </row>
    <row r="35" spans="1:4" ht="11.25">
      <c r="A35" s="12" t="s">
        <v>100</v>
      </c>
      <c r="B35" s="12"/>
      <c r="C35" s="28">
        <v>22352</v>
      </c>
      <c r="D35" s="28">
        <v>20784</v>
      </c>
    </row>
    <row r="36" spans="1:10" ht="11.25">
      <c r="A36" s="12" t="s">
        <v>490</v>
      </c>
      <c r="B36" s="12"/>
      <c r="C36" s="246">
        <v>9141</v>
      </c>
      <c r="D36" s="246">
        <v>10991</v>
      </c>
      <c r="E36" s="29"/>
      <c r="F36" s="29"/>
      <c r="G36" s="29"/>
      <c r="H36" s="29"/>
      <c r="I36" s="29"/>
      <c r="J36" s="29"/>
    </row>
    <row r="37" spans="1:10" ht="11.25">
      <c r="A37" s="12"/>
      <c r="B37" s="12"/>
      <c r="C37" s="322">
        <v>13871004</v>
      </c>
      <c r="D37" s="322">
        <v>14320055</v>
      </c>
      <c r="E37" s="29"/>
      <c r="F37" s="29"/>
      <c r="G37" s="29"/>
      <c r="H37" s="29"/>
      <c r="I37" s="29"/>
      <c r="J37" s="29"/>
    </row>
    <row r="38" spans="1:4" ht="11.25">
      <c r="A38" s="12" t="s">
        <v>77</v>
      </c>
      <c r="B38" s="12"/>
      <c r="C38" s="28"/>
      <c r="D38" s="28"/>
    </row>
    <row r="39" spans="1:4" ht="11.25">
      <c r="A39" s="12" t="s">
        <v>102</v>
      </c>
      <c r="B39" s="12"/>
      <c r="C39" s="28">
        <v>2939994</v>
      </c>
      <c r="D39" s="28">
        <v>2664434</v>
      </c>
    </row>
    <row r="40" spans="1:4" ht="11.25">
      <c r="A40" s="12" t="s">
        <v>103</v>
      </c>
      <c r="B40" s="12"/>
      <c r="C40" s="28">
        <v>131682</v>
      </c>
      <c r="D40" s="28">
        <v>145136</v>
      </c>
    </row>
    <row r="41" spans="1:4" ht="11.25">
      <c r="A41" s="12" t="s">
        <v>104</v>
      </c>
      <c r="B41" s="12"/>
      <c r="C41" s="246">
        <v>1302165</v>
      </c>
      <c r="D41" s="246">
        <v>1209165</v>
      </c>
    </row>
    <row r="42" spans="1:4" ht="11.25">
      <c r="A42" s="12"/>
      <c r="B42" s="12"/>
      <c r="C42" s="322">
        <v>18244845</v>
      </c>
      <c r="D42" s="322">
        <v>18338790</v>
      </c>
    </row>
    <row r="43" spans="1:4" ht="11.25">
      <c r="A43" s="12" t="s">
        <v>105</v>
      </c>
      <c r="B43" s="12"/>
      <c r="C43" s="246">
        <v>526578</v>
      </c>
      <c r="D43" s="246">
        <v>502675</v>
      </c>
    </row>
    <row r="44" spans="1:4" ht="12" thickBot="1">
      <c r="A44" s="12"/>
      <c r="B44" s="12"/>
      <c r="C44" s="76">
        <v>18771423</v>
      </c>
      <c r="D44" s="76">
        <v>18841465</v>
      </c>
    </row>
    <row r="45" spans="1:4" ht="12" thickTop="1">
      <c r="A45" s="26" t="s">
        <v>140</v>
      </c>
      <c r="B45" s="26"/>
      <c r="C45" s="28"/>
      <c r="D45" s="28"/>
    </row>
    <row r="46" spans="1:4" ht="11.25">
      <c r="A46" s="12" t="s">
        <v>181</v>
      </c>
      <c r="B46" s="12"/>
      <c r="C46" s="28">
        <v>165</v>
      </c>
      <c r="D46" s="28">
        <v>165</v>
      </c>
    </row>
    <row r="47" spans="1:4" ht="11.25">
      <c r="A47" s="12" t="s">
        <v>182</v>
      </c>
      <c r="B47" s="12"/>
      <c r="C47" s="28">
        <v>1029120</v>
      </c>
      <c r="D47" s="28">
        <v>1029242</v>
      </c>
    </row>
    <row r="48" spans="1:4" ht="11.25">
      <c r="A48" s="12" t="s">
        <v>24</v>
      </c>
      <c r="B48" s="12"/>
      <c r="C48" s="28">
        <v>-99753</v>
      </c>
      <c r="D48" s="28">
        <v>-109362</v>
      </c>
    </row>
    <row r="49" spans="1:4" ht="11.25">
      <c r="A49" s="12" t="s">
        <v>473</v>
      </c>
      <c r="B49" s="12"/>
      <c r="C49" s="28">
        <v>2191</v>
      </c>
      <c r="D49" s="28">
        <v>2191</v>
      </c>
    </row>
    <row r="50" spans="1:4" ht="11.25">
      <c r="A50" s="12" t="s">
        <v>418</v>
      </c>
      <c r="B50" s="12"/>
      <c r="C50" s="28">
        <v>205587</v>
      </c>
      <c r="D50" s="28">
        <v>196742</v>
      </c>
    </row>
    <row r="51" spans="1:4" ht="11.25">
      <c r="A51" s="12" t="s">
        <v>183</v>
      </c>
      <c r="B51" s="12"/>
      <c r="C51" s="28">
        <v>117101</v>
      </c>
      <c r="D51" s="28">
        <v>78054</v>
      </c>
    </row>
    <row r="52" spans="1:4" ht="11.25">
      <c r="A52" s="12" t="s">
        <v>184</v>
      </c>
      <c r="B52" s="12"/>
      <c r="C52" s="246">
        <v>-155184</v>
      </c>
      <c r="D52" s="246">
        <v>-263622</v>
      </c>
    </row>
    <row r="53" spans="1:4" ht="11.25">
      <c r="A53" s="12" t="s">
        <v>106</v>
      </c>
      <c r="B53" s="12"/>
      <c r="C53" s="322">
        <v>1099227</v>
      </c>
      <c r="D53" s="322">
        <v>933410</v>
      </c>
    </row>
    <row r="54" spans="1:4" ht="11.25">
      <c r="A54" s="12" t="s">
        <v>196</v>
      </c>
      <c r="B54" s="12"/>
      <c r="C54" s="246">
        <v>289822</v>
      </c>
      <c r="D54" s="246">
        <v>145109</v>
      </c>
    </row>
    <row r="55" spans="1:4" ht="12" thickBot="1">
      <c r="A55" s="12" t="s">
        <v>491</v>
      </c>
      <c r="B55" s="12"/>
      <c r="C55" s="161">
        <v>1389049</v>
      </c>
      <c r="D55" s="161">
        <v>1078519</v>
      </c>
    </row>
    <row r="56" spans="1:4" ht="12" thickTop="1">
      <c r="A56" s="12"/>
      <c r="B56" s="29"/>
      <c r="C56" s="29"/>
      <c r="D56" s="29"/>
    </row>
    <row r="57" spans="1:4" ht="12" thickBot="1">
      <c r="A57" s="26" t="s">
        <v>107</v>
      </c>
      <c r="B57" s="29"/>
      <c r="C57" s="161">
        <v>20160472</v>
      </c>
      <c r="D57" s="161">
        <v>19919984</v>
      </c>
    </row>
    <row r="58" spans="1:4" ht="12" thickTop="1">
      <c r="A58" s="12"/>
      <c r="B58" s="29"/>
      <c r="C58" s="29"/>
      <c r="D58" s="29"/>
    </row>
    <row r="59" spans="1:4" ht="11.25">
      <c r="A59" s="12"/>
      <c r="B59" s="29"/>
      <c r="C59" s="29"/>
      <c r="D59" s="29"/>
    </row>
    <row r="60" spans="2:4" ht="11.25">
      <c r="B60" s="29"/>
      <c r="C60" s="29"/>
      <c r="D60" s="29"/>
    </row>
    <row r="61" spans="1:4" ht="11.25">
      <c r="A61" s="29"/>
      <c r="B61" s="29"/>
      <c r="C61" s="29"/>
      <c r="D61" s="29"/>
    </row>
    <row r="62" spans="1:4" ht="11.25">
      <c r="A62" s="1"/>
      <c r="B62" s="29"/>
      <c r="C62" s="29"/>
      <c r="D62" s="29"/>
    </row>
    <row r="63" spans="1:4" ht="11.25">
      <c r="A63" s="29"/>
      <c r="B63" s="29"/>
      <c r="C63" s="29"/>
      <c r="D63" s="29"/>
    </row>
    <row r="64" spans="1:4" ht="11.25">
      <c r="A64" s="29"/>
      <c r="B64" s="29"/>
      <c r="C64" s="29"/>
      <c r="D64" s="29"/>
    </row>
    <row r="65" spans="1:4" ht="11.25">
      <c r="A65" s="29"/>
      <c r="B65" s="29"/>
      <c r="C65" s="29"/>
      <c r="D65" s="29"/>
    </row>
    <row r="66" spans="1:4" ht="11.25">
      <c r="A66" s="29"/>
      <c r="B66" s="29"/>
      <c r="C66" s="29"/>
      <c r="D66" s="29"/>
    </row>
    <row r="67" spans="1:4" ht="11.25">
      <c r="A67" s="29"/>
      <c r="B67" s="29"/>
      <c r="C67" s="29"/>
      <c r="D67" s="29"/>
    </row>
    <row r="68" spans="1:4" ht="11.25">
      <c r="A68" s="29"/>
      <c r="B68" s="29"/>
      <c r="C68" s="29"/>
      <c r="D68" s="29"/>
    </row>
    <row r="69" spans="1:4" ht="11.25">
      <c r="A69" s="29"/>
      <c r="B69" s="29"/>
      <c r="C69" s="29"/>
      <c r="D69" s="29"/>
    </row>
    <row r="70" spans="1:4" ht="11.25">
      <c r="A70" s="29"/>
      <c r="B70" s="29"/>
      <c r="C70" s="29"/>
      <c r="D70" s="29"/>
    </row>
    <row r="71" spans="1:4" ht="11.25">
      <c r="A71" s="29"/>
      <c r="B71" s="29"/>
      <c r="C71" s="29"/>
      <c r="D71" s="29"/>
    </row>
    <row r="72" spans="1:4" ht="11.25">
      <c r="A72" s="29"/>
      <c r="B72" s="29"/>
      <c r="C72" s="29"/>
      <c r="D72" s="29"/>
    </row>
    <row r="73" spans="1:4" ht="11.25">
      <c r="A73" s="29"/>
      <c r="B73" s="29"/>
      <c r="C73" s="29"/>
      <c r="D73" s="29"/>
    </row>
    <row r="74" spans="1:4" ht="11.25">
      <c r="A74" s="29"/>
      <c r="B74" s="29"/>
      <c r="C74" s="29"/>
      <c r="D74" s="29"/>
    </row>
    <row r="75" spans="1:4" ht="11.25">
      <c r="A75" s="29"/>
      <c r="B75" s="29"/>
      <c r="C75" s="29"/>
      <c r="D75" s="29"/>
    </row>
    <row r="76" spans="1:4" ht="11.25">
      <c r="A76" s="29"/>
      <c r="B76" s="29"/>
      <c r="C76" s="29"/>
      <c r="D76" s="29"/>
    </row>
    <row r="77" spans="1:4" ht="11.25">
      <c r="A77" s="29"/>
      <c r="B77" s="29"/>
      <c r="C77" s="29"/>
      <c r="D77" s="29"/>
    </row>
    <row r="78" spans="1:4" ht="11.25">
      <c r="A78" s="29"/>
      <c r="B78" s="29"/>
      <c r="C78" s="29"/>
      <c r="D78" s="29"/>
    </row>
    <row r="79" spans="1:4" ht="11.25">
      <c r="A79" s="29"/>
      <c r="B79" s="29"/>
      <c r="C79" s="29"/>
      <c r="D79" s="29"/>
    </row>
    <row r="80" spans="1:4" ht="11.25">
      <c r="A80" s="29"/>
      <c r="B80" s="29"/>
      <c r="C80" s="29"/>
      <c r="D80" s="29"/>
    </row>
    <row r="81" spans="1:4" ht="11.25">
      <c r="A81" s="29"/>
      <c r="B81" s="29"/>
      <c r="C81" s="29"/>
      <c r="D81" s="29"/>
    </row>
    <row r="82" spans="1:4" ht="11.25">
      <c r="A82" s="29"/>
      <c r="B82" s="29"/>
      <c r="C82" s="29"/>
      <c r="D82" s="29"/>
    </row>
    <row r="83" spans="1:4" ht="11.25">
      <c r="A83" s="29"/>
      <c r="B83" s="29"/>
      <c r="C83" s="29"/>
      <c r="D83" s="29"/>
    </row>
    <row r="84" spans="1:4" ht="11.25">
      <c r="A84" s="29"/>
      <c r="B84" s="29"/>
      <c r="C84" s="29"/>
      <c r="D84" s="29"/>
    </row>
    <row r="85" spans="1:4" ht="11.25">
      <c r="A85" s="29"/>
      <c r="B85" s="29"/>
      <c r="C85" s="29"/>
      <c r="D85" s="29"/>
    </row>
    <row r="86" spans="1:4" ht="11.25">
      <c r="A86" s="29"/>
      <c r="B86" s="29"/>
      <c r="C86" s="29"/>
      <c r="D86" s="29"/>
    </row>
    <row r="87" spans="1:4" ht="11.25">
      <c r="A87" s="29"/>
      <c r="B87" s="29"/>
      <c r="C87" s="29"/>
      <c r="D87" s="29"/>
    </row>
    <row r="88" spans="1:4" ht="11.25">
      <c r="A88" s="29"/>
      <c r="B88" s="29"/>
      <c r="C88" s="29"/>
      <c r="D88" s="29"/>
    </row>
    <row r="89" spans="1:4" ht="11.25">
      <c r="A89" s="29"/>
      <c r="B89" s="29"/>
      <c r="C89" s="29"/>
      <c r="D89" s="29"/>
    </row>
    <row r="90" spans="1:4" ht="11.25">
      <c r="A90" s="29"/>
      <c r="B90" s="29"/>
      <c r="C90" s="29"/>
      <c r="D90" s="29"/>
    </row>
    <row r="91" spans="1:4" ht="11.25">
      <c r="A91" s="29"/>
      <c r="B91" s="29"/>
      <c r="C91" s="29"/>
      <c r="D91" s="29"/>
    </row>
    <row r="92" spans="1:4" ht="11.25">
      <c r="A92" s="29"/>
      <c r="B92" s="29"/>
      <c r="C92" s="29"/>
      <c r="D92" s="29"/>
    </row>
    <row r="93" spans="1:4" ht="11.25">
      <c r="A93" s="29"/>
      <c r="B93" s="29"/>
      <c r="C93" s="29"/>
      <c r="D93" s="29"/>
    </row>
    <row r="94" spans="1:4" ht="11.25">
      <c r="A94" s="29"/>
      <c r="B94" s="29"/>
      <c r="C94" s="29"/>
      <c r="D94" s="29"/>
    </row>
    <row r="95" spans="1:4" ht="11.25">
      <c r="A95" s="29"/>
      <c r="B95" s="29"/>
      <c r="C95" s="29"/>
      <c r="D95" s="29"/>
    </row>
    <row r="96" spans="1:4" ht="11.25">
      <c r="A96" s="29"/>
      <c r="B96" s="29"/>
      <c r="C96" s="29"/>
      <c r="D96" s="29"/>
    </row>
    <row r="97" spans="1:4" ht="11.25">
      <c r="A97" s="29"/>
      <c r="B97" s="29"/>
      <c r="C97" s="29"/>
      <c r="D97" s="29"/>
    </row>
    <row r="98" spans="1:4" ht="11.25">
      <c r="A98" s="29"/>
      <c r="B98" s="29"/>
      <c r="C98" s="29"/>
      <c r="D98" s="29"/>
    </row>
    <row r="99" spans="1:4" ht="11.25">
      <c r="A99" s="29"/>
      <c r="B99" s="29"/>
      <c r="C99" s="29"/>
      <c r="D99" s="29"/>
    </row>
    <row r="100" spans="1:4" ht="11.25">
      <c r="A100" s="29"/>
      <c r="B100" s="29"/>
      <c r="C100" s="29"/>
      <c r="D100" s="29"/>
    </row>
    <row r="101" spans="1:4" ht="11.25">
      <c r="A101" s="29"/>
      <c r="B101" s="29"/>
      <c r="C101" s="29"/>
      <c r="D101" s="29"/>
    </row>
    <row r="102" spans="1:4" ht="11.25">
      <c r="A102" s="29"/>
      <c r="B102" s="29"/>
      <c r="C102" s="29"/>
      <c r="D102" s="29"/>
    </row>
    <row r="103" spans="1:4" ht="11.25">
      <c r="A103" s="29"/>
      <c r="B103" s="29"/>
      <c r="C103" s="29"/>
      <c r="D103" s="29"/>
    </row>
    <row r="104" spans="1:4" ht="11.25">
      <c r="A104" s="29"/>
      <c r="B104" s="29"/>
      <c r="C104" s="29"/>
      <c r="D104" s="29"/>
    </row>
    <row r="105" spans="1:4" ht="11.25">
      <c r="A105" s="29"/>
      <c r="B105" s="29"/>
      <c r="C105" s="29"/>
      <c r="D105" s="29"/>
    </row>
    <row r="106" spans="1:4" ht="11.25">
      <c r="A106" s="29"/>
      <c r="B106" s="29"/>
      <c r="C106" s="29"/>
      <c r="D106" s="29"/>
    </row>
    <row r="107" spans="1:4" ht="11.25">
      <c r="A107" s="29"/>
      <c r="B107" s="29"/>
      <c r="C107" s="29"/>
      <c r="D107" s="29"/>
    </row>
    <row r="108" spans="1:4" ht="11.25">
      <c r="A108" s="29"/>
      <c r="B108" s="29"/>
      <c r="C108" s="29"/>
      <c r="D108" s="29"/>
    </row>
    <row r="109" spans="1:4" ht="11.25">
      <c r="A109" s="29"/>
      <c r="B109" s="29"/>
      <c r="C109" s="29"/>
      <c r="D109" s="29"/>
    </row>
    <row r="110" spans="1:4" ht="11.25">
      <c r="A110" s="29"/>
      <c r="B110" s="29"/>
      <c r="C110" s="29"/>
      <c r="D110" s="29"/>
    </row>
    <row r="111" spans="1:4" ht="11.25">
      <c r="A111" s="29"/>
      <c r="B111" s="29"/>
      <c r="C111" s="29"/>
      <c r="D111" s="29"/>
    </row>
    <row r="112" spans="1:4" ht="11.25">
      <c r="A112" s="29"/>
      <c r="B112" s="29"/>
      <c r="C112" s="29"/>
      <c r="D112" s="29"/>
    </row>
    <row r="113" spans="1:4" ht="11.25">
      <c r="A113" s="29"/>
      <c r="B113" s="29"/>
      <c r="C113" s="29"/>
      <c r="D113" s="29"/>
    </row>
    <row r="114" spans="1:4" ht="11.25">
      <c r="A114" s="29"/>
      <c r="B114" s="29"/>
      <c r="C114" s="29"/>
      <c r="D114" s="29"/>
    </row>
    <row r="115" spans="1:4" ht="11.25">
      <c r="A115" s="29"/>
      <c r="B115" s="29"/>
      <c r="C115" s="29"/>
      <c r="D115" s="29"/>
    </row>
    <row r="116" spans="1:4" ht="11.25">
      <c r="A116" s="29"/>
      <c r="B116" s="29"/>
      <c r="C116" s="29"/>
      <c r="D116" s="29"/>
    </row>
    <row r="117" spans="1:4" ht="11.25">
      <c r="A117" s="29"/>
      <c r="B117" s="29"/>
      <c r="C117" s="29"/>
      <c r="D117" s="29"/>
    </row>
    <row r="118" spans="1:4" ht="11.25">
      <c r="A118" s="29"/>
      <c r="B118" s="29"/>
      <c r="C118" s="29"/>
      <c r="D118" s="29"/>
    </row>
    <row r="119" spans="1:4" ht="11.25">
      <c r="A119" s="29"/>
      <c r="B119" s="29"/>
      <c r="C119" s="29"/>
      <c r="D119" s="29"/>
    </row>
    <row r="120" spans="1:4" ht="11.25">
      <c r="A120" s="29"/>
      <c r="B120" s="29"/>
      <c r="C120" s="29"/>
      <c r="D120" s="29"/>
    </row>
    <row r="121" spans="1:4" ht="11.25">
      <c r="A121" s="29"/>
      <c r="B121" s="29"/>
      <c r="C121" s="29"/>
      <c r="D121" s="29"/>
    </row>
    <row r="122" spans="1:4" ht="11.25">
      <c r="A122" s="29"/>
      <c r="B122" s="29"/>
      <c r="C122" s="29"/>
      <c r="D122" s="29"/>
    </row>
    <row r="123" spans="1:4" ht="11.25">
      <c r="A123" s="29"/>
      <c r="B123" s="29"/>
      <c r="C123" s="29"/>
      <c r="D123" s="29"/>
    </row>
    <row r="124" spans="1:4" ht="11.25">
      <c r="A124" s="29"/>
      <c r="B124" s="29"/>
      <c r="C124" s="29"/>
      <c r="D124" s="29"/>
    </row>
    <row r="125" spans="1:4" ht="11.25">
      <c r="A125" s="29"/>
      <c r="B125" s="29"/>
      <c r="C125" s="29"/>
      <c r="D125" s="29"/>
    </row>
    <row r="126" spans="1:4" ht="11.25">
      <c r="A126" s="29"/>
      <c r="B126" s="29"/>
      <c r="C126" s="29"/>
      <c r="D126" s="29"/>
    </row>
    <row r="127" spans="1:4" ht="11.25">
      <c r="A127" s="29"/>
      <c r="B127" s="29"/>
      <c r="C127" s="29"/>
      <c r="D127" s="29"/>
    </row>
    <row r="128" spans="1:4" ht="11.25">
      <c r="A128" s="29"/>
      <c r="B128" s="29"/>
      <c r="C128" s="29"/>
      <c r="D128" s="29"/>
    </row>
    <row r="129" spans="1:4" ht="11.25">
      <c r="A129" s="29"/>
      <c r="B129" s="29"/>
      <c r="C129" s="29"/>
      <c r="D129" s="29"/>
    </row>
    <row r="130" spans="1:4" ht="11.25">
      <c r="A130" s="29"/>
      <c r="B130" s="29"/>
      <c r="C130" s="29"/>
      <c r="D130" s="29"/>
    </row>
    <row r="131" spans="1:4" ht="11.25">
      <c r="A131" s="29"/>
      <c r="B131" s="29"/>
      <c r="C131" s="29"/>
      <c r="D131" s="29"/>
    </row>
    <row r="132" spans="1:4" ht="11.25">
      <c r="A132" s="29"/>
      <c r="B132" s="29"/>
      <c r="C132" s="29"/>
      <c r="D132" s="29"/>
    </row>
    <row r="133" spans="1:4" ht="11.25">
      <c r="A133" s="29"/>
      <c r="B133" s="29"/>
      <c r="C133" s="29"/>
      <c r="D133" s="29"/>
    </row>
    <row r="134" spans="1:4" ht="11.25">
      <c r="A134" s="29"/>
      <c r="B134" s="29"/>
      <c r="C134" s="29"/>
      <c r="D134" s="29"/>
    </row>
    <row r="135" spans="1:4" ht="11.25">
      <c r="A135" s="29"/>
      <c r="B135" s="29"/>
      <c r="C135" s="29"/>
      <c r="D135" s="29"/>
    </row>
    <row r="136" spans="1:4" ht="11.25">
      <c r="A136" s="29"/>
      <c r="B136" s="29"/>
      <c r="C136" s="29"/>
      <c r="D136" s="29"/>
    </row>
    <row r="137" spans="1:4" ht="11.25">
      <c r="A137" s="29"/>
      <c r="B137" s="29"/>
      <c r="C137" s="29"/>
      <c r="D137" s="29"/>
    </row>
    <row r="138" spans="1:4" ht="11.25">
      <c r="A138" s="29"/>
      <c r="B138" s="29"/>
      <c r="C138" s="29"/>
      <c r="D138" s="29"/>
    </row>
    <row r="139" spans="1:4" ht="11.25">
      <c r="A139" s="29"/>
      <c r="B139" s="29"/>
      <c r="C139" s="29"/>
      <c r="D139" s="29"/>
    </row>
    <row r="140" spans="1:4" ht="11.25">
      <c r="A140" s="29"/>
      <c r="B140" s="29"/>
      <c r="C140" s="29"/>
      <c r="D140" s="29"/>
    </row>
    <row r="141" spans="1:4" ht="11.25">
      <c r="A141" s="29"/>
      <c r="B141" s="29"/>
      <c r="C141" s="29"/>
      <c r="D141" s="29"/>
    </row>
    <row r="142" spans="1:4" ht="11.25">
      <c r="A142" s="29"/>
      <c r="B142" s="29"/>
      <c r="C142" s="29"/>
      <c r="D142" s="29"/>
    </row>
    <row r="143" spans="1:4" ht="11.25">
      <c r="A143" s="29"/>
      <c r="B143" s="29"/>
      <c r="C143" s="29"/>
      <c r="D143" s="29"/>
    </row>
    <row r="144" spans="1:4" ht="11.25">
      <c r="A144" s="29"/>
      <c r="B144" s="29"/>
      <c r="C144" s="29"/>
      <c r="D144" s="29"/>
    </row>
    <row r="145" spans="1:4" ht="11.25">
      <c r="A145" s="29"/>
      <c r="B145" s="29"/>
      <c r="C145" s="29"/>
      <c r="D145" s="29"/>
    </row>
    <row r="146" spans="1:4" ht="11.25">
      <c r="A146" s="29"/>
      <c r="B146" s="29"/>
      <c r="C146" s="29"/>
      <c r="D146" s="29"/>
    </row>
    <row r="147" spans="1:4" ht="11.25">
      <c r="A147" s="29"/>
      <c r="B147" s="29"/>
      <c r="C147" s="29"/>
      <c r="D147" s="29"/>
    </row>
    <row r="148" spans="1:4" ht="11.25">
      <c r="A148" s="29"/>
      <c r="B148" s="29"/>
      <c r="C148" s="29"/>
      <c r="D148" s="29"/>
    </row>
    <row r="149" spans="1:4" ht="11.25">
      <c r="A149" s="29"/>
      <c r="B149" s="29"/>
      <c r="C149" s="29"/>
      <c r="D149" s="29"/>
    </row>
    <row r="150" spans="1:4" ht="11.25">
      <c r="A150" s="29"/>
      <c r="B150" s="29"/>
      <c r="C150" s="29"/>
      <c r="D150" s="29"/>
    </row>
    <row r="151" spans="1:4" ht="11.25">
      <c r="A151" s="29"/>
      <c r="B151" s="29"/>
      <c r="C151" s="29"/>
      <c r="D151" s="29"/>
    </row>
    <row r="152" spans="1:4" ht="11.25">
      <c r="A152" s="29"/>
      <c r="B152" s="29"/>
      <c r="C152" s="29"/>
      <c r="D152" s="29"/>
    </row>
    <row r="153" spans="1:4" ht="11.25">
      <c r="A153" s="29"/>
      <c r="B153" s="29"/>
      <c r="C153" s="29"/>
      <c r="D153" s="29"/>
    </row>
    <row r="154" spans="1:4" ht="11.25">
      <c r="A154" s="29"/>
      <c r="B154" s="29"/>
      <c r="C154" s="29"/>
      <c r="D154" s="29"/>
    </row>
    <row r="155" spans="1:4" ht="11.25">
      <c r="A155" s="29"/>
      <c r="B155" s="29"/>
      <c r="C155" s="29"/>
      <c r="D155" s="29"/>
    </row>
    <row r="156" spans="1:4" ht="11.25">
      <c r="A156" s="29"/>
      <c r="B156" s="29"/>
      <c r="C156" s="29"/>
      <c r="D156" s="29"/>
    </row>
    <row r="157" spans="1:4" ht="11.25">
      <c r="A157" s="29"/>
      <c r="B157" s="29"/>
      <c r="C157" s="29"/>
      <c r="D157" s="29"/>
    </row>
    <row r="158" spans="1:4" ht="11.25">
      <c r="A158" s="29"/>
      <c r="B158" s="29"/>
      <c r="C158" s="29"/>
      <c r="D158" s="29"/>
    </row>
    <row r="159" spans="1:4" ht="11.25">
      <c r="A159" s="29"/>
      <c r="B159" s="29"/>
      <c r="C159" s="29"/>
      <c r="D159" s="29"/>
    </row>
    <row r="160" spans="1:4" ht="11.25">
      <c r="A160" s="29"/>
      <c r="B160" s="29"/>
      <c r="C160" s="29"/>
      <c r="D160" s="29"/>
    </row>
    <row r="161" spans="1:4" ht="11.25">
      <c r="A161" s="29"/>
      <c r="B161" s="29"/>
      <c r="C161" s="29"/>
      <c r="D161" s="29"/>
    </row>
    <row r="162" spans="1:4" ht="11.25">
      <c r="A162" s="29"/>
      <c r="B162" s="29"/>
      <c r="C162" s="29"/>
      <c r="D162" s="29"/>
    </row>
    <row r="163" spans="1:4" ht="11.25">
      <c r="A163" s="29"/>
      <c r="B163" s="29"/>
      <c r="C163" s="29"/>
      <c r="D163" s="29"/>
    </row>
    <row r="164" spans="1:4" ht="11.25">
      <c r="A164" s="29"/>
      <c r="B164" s="29"/>
      <c r="C164" s="29"/>
      <c r="D164" s="29"/>
    </row>
    <row r="165" spans="1:4" ht="11.25">
      <c r="A165" s="29"/>
      <c r="B165" s="29"/>
      <c r="C165" s="29"/>
      <c r="D165" s="29"/>
    </row>
    <row r="166" spans="1:4" ht="11.25">
      <c r="A166" s="29"/>
      <c r="B166" s="29"/>
      <c r="C166" s="29"/>
      <c r="D166" s="29"/>
    </row>
    <row r="167" spans="1:4" ht="11.25">
      <c r="A167" s="29"/>
      <c r="B167" s="29"/>
      <c r="C167" s="29"/>
      <c r="D167" s="29"/>
    </row>
    <row r="168" spans="1:4" ht="11.25">
      <c r="A168" s="29"/>
      <c r="B168" s="29"/>
      <c r="C168" s="29"/>
      <c r="D168" s="29"/>
    </row>
    <row r="169" spans="1:4" ht="11.25">
      <c r="A169" s="29"/>
      <c r="B169" s="29"/>
      <c r="C169" s="29"/>
      <c r="D169" s="29"/>
    </row>
    <row r="170" spans="1:4" ht="11.25">
      <c r="A170" s="29"/>
      <c r="B170" s="29"/>
      <c r="C170" s="29"/>
      <c r="D170" s="29"/>
    </row>
    <row r="171" spans="1:4" ht="11.25">
      <c r="A171" s="29"/>
      <c r="B171" s="29"/>
      <c r="C171" s="29"/>
      <c r="D171" s="29"/>
    </row>
    <row r="172" spans="1:4" ht="11.25">
      <c r="A172" s="29"/>
      <c r="B172" s="29"/>
      <c r="C172" s="29"/>
      <c r="D172" s="29"/>
    </row>
    <row r="173" spans="1:4" ht="11.25">
      <c r="A173" s="29"/>
      <c r="B173" s="29"/>
      <c r="C173" s="29"/>
      <c r="D173" s="29"/>
    </row>
    <row r="174" spans="1:4" ht="11.25">
      <c r="A174" s="29"/>
      <c r="B174" s="29"/>
      <c r="C174" s="29"/>
      <c r="D174" s="29"/>
    </row>
    <row r="175" spans="1:4" ht="11.25">
      <c r="A175" s="29"/>
      <c r="B175" s="29"/>
      <c r="C175" s="29"/>
      <c r="D175" s="29"/>
    </row>
    <row r="176" spans="1:4" ht="11.25">
      <c r="A176" s="29"/>
      <c r="B176" s="29"/>
      <c r="C176" s="29"/>
      <c r="D176" s="29"/>
    </row>
    <row r="177" spans="1:4" ht="11.25">
      <c r="A177" s="29"/>
      <c r="B177" s="29"/>
      <c r="C177" s="29"/>
      <c r="D177" s="29"/>
    </row>
    <row r="178" spans="1:4" ht="11.25">
      <c r="A178" s="29"/>
      <c r="B178" s="29"/>
      <c r="C178" s="29"/>
      <c r="D178" s="29"/>
    </row>
    <row r="179" spans="1:4" ht="11.25">
      <c r="A179" s="29"/>
      <c r="B179" s="29"/>
      <c r="C179" s="29"/>
      <c r="D179" s="29"/>
    </row>
    <row r="180" spans="1:4" ht="11.25">
      <c r="A180" s="29"/>
      <c r="B180" s="29"/>
      <c r="C180" s="29"/>
      <c r="D180" s="29"/>
    </row>
    <row r="181" spans="1:4" ht="11.25">
      <c r="A181" s="29"/>
      <c r="B181" s="29"/>
      <c r="C181" s="29"/>
      <c r="D181" s="29"/>
    </row>
    <row r="182" spans="1:4" ht="11.25">
      <c r="A182" s="29"/>
      <c r="B182" s="29"/>
      <c r="C182" s="29"/>
      <c r="D182" s="29"/>
    </row>
    <row r="183" spans="1:4" ht="11.25">
      <c r="A183" s="29"/>
      <c r="B183" s="29"/>
      <c r="C183" s="29"/>
      <c r="D183" s="29"/>
    </row>
    <row r="184" spans="1:4" ht="11.25">
      <c r="A184" s="29"/>
      <c r="B184" s="29"/>
      <c r="C184" s="29"/>
      <c r="D184" s="29"/>
    </row>
    <row r="185" spans="1:4" ht="11.25">
      <c r="A185" s="29"/>
      <c r="B185" s="29"/>
      <c r="C185" s="29"/>
      <c r="D185" s="29"/>
    </row>
    <row r="186" spans="1:4" ht="11.25">
      <c r="A186" s="29"/>
      <c r="B186" s="29"/>
      <c r="C186" s="29"/>
      <c r="D186" s="29"/>
    </row>
    <row r="187" spans="1:4" ht="11.25">
      <c r="A187" s="29"/>
      <c r="B187" s="29"/>
      <c r="C187" s="29"/>
      <c r="D187" s="29"/>
    </row>
    <row r="188" spans="1:4" ht="11.25">
      <c r="A188" s="29"/>
      <c r="B188" s="29"/>
      <c r="C188" s="29"/>
      <c r="D188" s="29"/>
    </row>
    <row r="189" spans="1:4" ht="11.25">
      <c r="A189" s="29"/>
      <c r="B189" s="29"/>
      <c r="C189" s="29"/>
      <c r="D189" s="29"/>
    </row>
    <row r="190" spans="1:4" ht="11.25">
      <c r="A190" s="29"/>
      <c r="B190" s="29"/>
      <c r="C190" s="29"/>
      <c r="D190" s="29"/>
    </row>
    <row r="191" spans="1:4" ht="11.25">
      <c r="A191" s="29"/>
      <c r="B191" s="29"/>
      <c r="C191" s="29"/>
      <c r="D191" s="29"/>
    </row>
    <row r="192" spans="1:4" ht="11.25">
      <c r="A192" s="29"/>
      <c r="B192" s="29"/>
      <c r="C192" s="29"/>
      <c r="D192" s="29"/>
    </row>
    <row r="193" spans="1:4" ht="11.25">
      <c r="A193" s="29"/>
      <c r="B193" s="29"/>
      <c r="C193" s="29"/>
      <c r="D193" s="29"/>
    </row>
    <row r="194" spans="1:4" ht="11.25">
      <c r="A194" s="29"/>
      <c r="B194" s="29"/>
      <c r="C194" s="29"/>
      <c r="D194" s="29"/>
    </row>
    <row r="195" spans="1:4" ht="11.25">
      <c r="A195" s="29"/>
      <c r="B195" s="29"/>
      <c r="C195" s="29"/>
      <c r="D195" s="29"/>
    </row>
    <row r="196" spans="1:4" ht="11.25">
      <c r="A196" s="29"/>
      <c r="B196" s="29"/>
      <c r="C196" s="29"/>
      <c r="D196" s="29"/>
    </row>
    <row r="197" spans="1:4" ht="11.25">
      <c r="A197" s="29"/>
      <c r="B197" s="29"/>
      <c r="C197" s="29"/>
      <c r="D197" s="29"/>
    </row>
    <row r="198" spans="1:4" ht="11.25">
      <c r="A198" s="29"/>
      <c r="B198" s="29"/>
      <c r="C198" s="29"/>
      <c r="D198" s="29"/>
    </row>
    <row r="199" spans="1:4" ht="11.25">
      <c r="A199" s="29"/>
      <c r="B199" s="29"/>
      <c r="C199" s="29"/>
      <c r="D199" s="29"/>
    </row>
    <row r="200" spans="1:4" ht="11.25">
      <c r="A200" s="29"/>
      <c r="B200" s="29"/>
      <c r="C200" s="29"/>
      <c r="D200" s="29"/>
    </row>
    <row r="201" spans="1:4" ht="11.25">
      <c r="A201" s="29"/>
      <c r="B201" s="29"/>
      <c r="C201" s="29"/>
      <c r="D201" s="29"/>
    </row>
    <row r="202" spans="1:4" ht="11.25">
      <c r="A202" s="29"/>
      <c r="B202" s="29"/>
      <c r="C202" s="29"/>
      <c r="D202" s="29"/>
    </row>
    <row r="203" spans="1:4" ht="11.25">
      <c r="A203" s="29"/>
      <c r="B203" s="29"/>
      <c r="C203" s="29"/>
      <c r="D203" s="29"/>
    </row>
    <row r="204" spans="1:4" ht="11.25">
      <c r="A204" s="29"/>
      <c r="B204" s="29"/>
      <c r="C204" s="29"/>
      <c r="D204" s="29"/>
    </row>
    <row r="205" spans="1:4" ht="11.25">
      <c r="A205" s="29"/>
      <c r="B205" s="29"/>
      <c r="C205" s="29"/>
      <c r="D205" s="29"/>
    </row>
    <row r="206" spans="1:4" ht="11.25">
      <c r="A206" s="29"/>
      <c r="B206" s="29"/>
      <c r="C206" s="29"/>
      <c r="D206" s="29"/>
    </row>
    <row r="207" spans="1:4" ht="11.25">
      <c r="A207" s="29"/>
      <c r="B207" s="29"/>
      <c r="C207" s="29"/>
      <c r="D207" s="29"/>
    </row>
    <row r="208" spans="1:4" ht="11.25">
      <c r="A208" s="29"/>
      <c r="B208" s="29"/>
      <c r="C208" s="29"/>
      <c r="D208" s="29"/>
    </row>
    <row r="209" spans="1:4" ht="11.25">
      <c r="A209" s="29"/>
      <c r="B209" s="29"/>
      <c r="C209" s="29"/>
      <c r="D209" s="29"/>
    </row>
    <row r="210" spans="1:4" ht="11.25">
      <c r="A210" s="29"/>
      <c r="B210" s="29"/>
      <c r="C210" s="29"/>
      <c r="D210" s="29"/>
    </row>
    <row r="211" spans="1:4" ht="11.25">
      <c r="A211" s="29"/>
      <c r="B211" s="29"/>
      <c r="C211" s="29"/>
      <c r="D211" s="29"/>
    </row>
    <row r="212" spans="1:4" ht="11.25">
      <c r="A212" s="29"/>
      <c r="B212" s="29"/>
      <c r="C212" s="29"/>
      <c r="D212" s="29"/>
    </row>
    <row r="213" spans="1:4" ht="11.25">
      <c r="A213" s="29"/>
      <c r="B213" s="29"/>
      <c r="C213" s="29"/>
      <c r="D213" s="29"/>
    </row>
    <row r="214" spans="1:4" ht="11.25">
      <c r="A214" s="29"/>
      <c r="B214" s="29"/>
      <c r="C214" s="29"/>
      <c r="D214" s="29"/>
    </row>
    <row r="215" spans="1:4" ht="11.25">
      <c r="A215" s="29"/>
      <c r="B215" s="29"/>
      <c r="C215" s="29"/>
      <c r="D215" s="29"/>
    </row>
    <row r="216" spans="1:4" ht="11.25">
      <c r="A216" s="29"/>
      <c r="B216" s="29"/>
      <c r="C216" s="29"/>
      <c r="D216" s="29"/>
    </row>
    <row r="217" spans="1:4" ht="11.25">
      <c r="A217" s="29"/>
      <c r="B217" s="29"/>
      <c r="C217" s="29"/>
      <c r="D217" s="29"/>
    </row>
    <row r="218" spans="1:4" ht="11.25">
      <c r="A218" s="29"/>
      <c r="B218" s="29"/>
      <c r="C218" s="29"/>
      <c r="D218" s="29"/>
    </row>
    <row r="219" spans="1:4" ht="11.25">
      <c r="A219" s="29"/>
      <c r="B219" s="29"/>
      <c r="C219" s="29"/>
      <c r="D219" s="29"/>
    </row>
    <row r="220" spans="1:4" ht="11.25">
      <c r="A220" s="29"/>
      <c r="B220" s="29"/>
      <c r="C220" s="29"/>
      <c r="D220" s="29"/>
    </row>
    <row r="221" spans="1:4" ht="11.25">
      <c r="A221" s="29"/>
      <c r="B221" s="29"/>
      <c r="C221" s="29"/>
      <c r="D221" s="29"/>
    </row>
    <row r="222" spans="1:4" ht="11.25">
      <c r="A222" s="29"/>
      <c r="B222" s="29"/>
      <c r="C222" s="29"/>
      <c r="D222" s="29"/>
    </row>
    <row r="223" spans="1:4" ht="11.25">
      <c r="A223" s="29"/>
      <c r="B223" s="29"/>
      <c r="C223" s="29"/>
      <c r="D223" s="29"/>
    </row>
    <row r="224" spans="1:4" ht="11.25">
      <c r="A224" s="29"/>
      <c r="B224" s="29"/>
      <c r="C224" s="29"/>
      <c r="D224" s="29"/>
    </row>
    <row r="225" spans="1:4" ht="11.25">
      <c r="A225" s="29"/>
      <c r="B225" s="29"/>
      <c r="C225" s="29"/>
      <c r="D225" s="29"/>
    </row>
    <row r="226" spans="1:4" ht="11.25">
      <c r="A226" s="29"/>
      <c r="B226" s="29"/>
      <c r="C226" s="29"/>
      <c r="D226" s="29"/>
    </row>
    <row r="227" spans="1:4" ht="11.25">
      <c r="A227" s="29"/>
      <c r="B227" s="29"/>
      <c r="C227" s="29"/>
      <c r="D227" s="29"/>
    </row>
    <row r="228" spans="1:4" ht="11.25">
      <c r="A228" s="29"/>
      <c r="B228" s="29"/>
      <c r="C228" s="29"/>
      <c r="D228" s="29"/>
    </row>
    <row r="229" spans="1:4" ht="11.25">
      <c r="A229" s="29"/>
      <c r="B229" s="29"/>
      <c r="C229" s="29"/>
      <c r="D229" s="29"/>
    </row>
    <row r="230" spans="1:4" ht="11.25">
      <c r="A230" s="29"/>
      <c r="B230" s="29"/>
      <c r="C230" s="29"/>
      <c r="D230" s="29"/>
    </row>
    <row r="231" spans="1:4" ht="11.25">
      <c r="A231" s="29"/>
      <c r="B231" s="29"/>
      <c r="C231" s="29"/>
      <c r="D231" s="29"/>
    </row>
    <row r="232" spans="1:4" ht="11.25">
      <c r="A232" s="29"/>
      <c r="B232" s="29"/>
      <c r="C232" s="29"/>
      <c r="D232" s="29"/>
    </row>
    <row r="233" spans="1:4" ht="11.25">
      <c r="A233" s="29"/>
      <c r="B233" s="29"/>
      <c r="C233" s="29"/>
      <c r="D233" s="29"/>
    </row>
    <row r="234" spans="1:4" ht="11.25">
      <c r="A234" s="29"/>
      <c r="B234" s="29"/>
      <c r="C234" s="29"/>
      <c r="D234" s="29"/>
    </row>
    <row r="235" spans="1:4" ht="11.25">
      <c r="A235" s="29"/>
      <c r="B235" s="29"/>
      <c r="C235" s="29"/>
      <c r="D235" s="29"/>
    </row>
    <row r="236" spans="1:4" ht="11.25">
      <c r="A236" s="29"/>
      <c r="B236" s="29"/>
      <c r="C236" s="29"/>
      <c r="D236" s="29"/>
    </row>
    <row r="237" spans="1:4" ht="11.25">
      <c r="A237" s="29"/>
      <c r="B237" s="29"/>
      <c r="C237" s="29"/>
      <c r="D237" s="29"/>
    </row>
    <row r="238" spans="1:4" ht="11.25">
      <c r="A238" s="29"/>
      <c r="B238" s="29"/>
      <c r="C238" s="29"/>
      <c r="D238" s="29"/>
    </row>
    <row r="239" spans="1:4" ht="11.25">
      <c r="A239" s="29"/>
      <c r="B239" s="29"/>
      <c r="C239" s="29"/>
      <c r="D239" s="29"/>
    </row>
    <row r="240" spans="1:4" ht="11.25">
      <c r="A240" s="29"/>
      <c r="B240" s="29"/>
      <c r="C240" s="29"/>
      <c r="D240" s="29"/>
    </row>
    <row r="241" spans="1:4" ht="11.25">
      <c r="A241" s="29"/>
      <c r="B241" s="29"/>
      <c r="C241" s="29"/>
      <c r="D241" s="29"/>
    </row>
    <row r="242" spans="1:4" ht="11.25">
      <c r="A242" s="29"/>
      <c r="B242" s="29"/>
      <c r="C242" s="29"/>
      <c r="D242" s="29"/>
    </row>
    <row r="243" spans="1:4" ht="11.25">
      <c r="A243" s="29"/>
      <c r="B243" s="29"/>
      <c r="C243" s="29"/>
      <c r="D243" s="29"/>
    </row>
    <row r="244" spans="1:4" ht="11.25">
      <c r="A244" s="29"/>
      <c r="B244" s="29"/>
      <c r="C244" s="29"/>
      <c r="D244" s="29"/>
    </row>
    <row r="245" spans="1:4" ht="11.25">
      <c r="A245" s="29"/>
      <c r="B245" s="29"/>
      <c r="C245" s="29"/>
      <c r="D245" s="29"/>
    </row>
    <row r="246" spans="1:4" ht="11.25">
      <c r="A246" s="29"/>
      <c r="B246" s="29"/>
      <c r="C246" s="29"/>
      <c r="D246" s="29"/>
    </row>
    <row r="247" spans="1:4" ht="11.25">
      <c r="A247" s="29"/>
      <c r="B247" s="29"/>
      <c r="C247" s="29"/>
      <c r="D247" s="29"/>
    </row>
    <row r="248" spans="1:4" ht="11.25">
      <c r="A248" s="29"/>
      <c r="B248" s="29"/>
      <c r="C248" s="29"/>
      <c r="D248" s="29"/>
    </row>
    <row r="249" spans="1:4" ht="11.25">
      <c r="A249" s="29"/>
      <c r="B249" s="29"/>
      <c r="C249" s="29"/>
      <c r="D249" s="29"/>
    </row>
    <row r="250" spans="1:4" ht="11.25">
      <c r="A250" s="29"/>
      <c r="B250" s="29"/>
      <c r="C250" s="29"/>
      <c r="D250" s="29"/>
    </row>
    <row r="251" spans="1:4" ht="11.25">
      <c r="A251" s="29"/>
      <c r="B251" s="29"/>
      <c r="C251" s="29"/>
      <c r="D251" s="29"/>
    </row>
    <row r="252" spans="1:4" ht="11.25">
      <c r="A252" s="29"/>
      <c r="B252" s="29"/>
      <c r="C252" s="29"/>
      <c r="D252" s="29"/>
    </row>
    <row r="253" spans="1:4" ht="11.25">
      <c r="A253" s="29"/>
      <c r="B253" s="29"/>
      <c r="C253" s="29"/>
      <c r="D253" s="29"/>
    </row>
    <row r="254" spans="1:4" ht="11.25">
      <c r="A254" s="29"/>
      <c r="B254" s="29"/>
      <c r="C254" s="29"/>
      <c r="D254" s="29"/>
    </row>
    <row r="255" spans="1:4" ht="11.25">
      <c r="A255" s="29"/>
      <c r="B255" s="29"/>
      <c r="C255" s="29"/>
      <c r="D255" s="29"/>
    </row>
    <row r="256" spans="1:4" ht="11.25">
      <c r="A256" s="29"/>
      <c r="B256" s="29"/>
      <c r="C256" s="29"/>
      <c r="D256" s="29"/>
    </row>
    <row r="257" spans="1:4" ht="11.25">
      <c r="A257" s="29"/>
      <c r="B257" s="29"/>
      <c r="C257" s="29"/>
      <c r="D257" s="29"/>
    </row>
    <row r="258" spans="1:4" ht="11.25">
      <c r="A258" s="29"/>
      <c r="B258" s="29"/>
      <c r="C258" s="29"/>
      <c r="D258" s="29"/>
    </row>
    <row r="259" spans="1:4" ht="11.25">
      <c r="A259" s="29"/>
      <c r="B259" s="29"/>
      <c r="C259" s="29"/>
      <c r="D259" s="29"/>
    </row>
    <row r="260" spans="1:4" ht="11.25">
      <c r="A260" s="29"/>
      <c r="B260" s="29"/>
      <c r="C260" s="29"/>
      <c r="D260" s="29"/>
    </row>
    <row r="261" spans="1:4" ht="11.25">
      <c r="A261" s="29"/>
      <c r="B261" s="29"/>
      <c r="C261" s="29"/>
      <c r="D261" s="29"/>
    </row>
    <row r="262" spans="1:4" ht="11.25">
      <c r="A262" s="29"/>
      <c r="B262" s="29"/>
      <c r="C262" s="29"/>
      <c r="D262" s="29"/>
    </row>
    <row r="263" spans="1:4" ht="11.25">
      <c r="A263" s="29"/>
      <c r="B263" s="29"/>
      <c r="C263" s="29"/>
      <c r="D263" s="29"/>
    </row>
    <row r="264" spans="1:4" ht="11.25">
      <c r="A264" s="29"/>
      <c r="B264" s="29"/>
      <c r="C264" s="29"/>
      <c r="D264" s="29"/>
    </row>
    <row r="265" spans="1:4" ht="11.25">
      <c r="A265" s="29"/>
      <c r="B265" s="29"/>
      <c r="C265" s="29"/>
      <c r="D265" s="29"/>
    </row>
    <row r="266" spans="1:4" ht="11.25">
      <c r="A266" s="29"/>
      <c r="B266" s="29"/>
      <c r="C266" s="29"/>
      <c r="D266" s="29"/>
    </row>
    <row r="267" spans="1:4" ht="11.25">
      <c r="A267" s="29"/>
      <c r="B267" s="29"/>
      <c r="C267" s="29"/>
      <c r="D267" s="29"/>
    </row>
    <row r="268" spans="1:4" ht="11.25">
      <c r="A268" s="29"/>
      <c r="B268" s="29"/>
      <c r="C268" s="29"/>
      <c r="D268" s="29"/>
    </row>
    <row r="269" spans="1:4" ht="11.25">
      <c r="A269" s="29"/>
      <c r="B269" s="29"/>
      <c r="C269" s="29"/>
      <c r="D269" s="29"/>
    </row>
    <row r="270" spans="1:4" ht="11.25">
      <c r="A270" s="29"/>
      <c r="B270" s="29"/>
      <c r="C270" s="29"/>
      <c r="D270" s="29"/>
    </row>
    <row r="271" spans="1:4" ht="11.25">
      <c r="A271" s="29"/>
      <c r="B271" s="29"/>
      <c r="C271" s="29"/>
      <c r="D271" s="29"/>
    </row>
    <row r="272" spans="1:4" ht="11.25">
      <c r="A272" s="29"/>
      <c r="B272" s="29"/>
      <c r="C272" s="29"/>
      <c r="D272" s="29"/>
    </row>
    <row r="273" spans="1:4" ht="11.25">
      <c r="A273" s="29"/>
      <c r="B273" s="29"/>
      <c r="C273" s="29"/>
      <c r="D273" s="29"/>
    </row>
    <row r="274" spans="1:4" ht="11.25">
      <c r="A274" s="29"/>
      <c r="B274" s="29"/>
      <c r="C274" s="29"/>
      <c r="D274" s="29"/>
    </row>
    <row r="275" spans="1:4" ht="11.25">
      <c r="A275" s="29"/>
      <c r="B275" s="29"/>
      <c r="C275" s="29"/>
      <c r="D275" s="29"/>
    </row>
    <row r="276" spans="1:4" ht="11.25">
      <c r="A276" s="29"/>
      <c r="B276" s="29"/>
      <c r="C276" s="29"/>
      <c r="D276" s="29"/>
    </row>
    <row r="277" spans="1:4" ht="11.25">
      <c r="A277" s="29"/>
      <c r="B277" s="29"/>
      <c r="C277" s="29"/>
      <c r="D277" s="29"/>
    </row>
    <row r="278" spans="1:4" ht="11.25">
      <c r="A278" s="29"/>
      <c r="B278" s="29"/>
      <c r="C278" s="29"/>
      <c r="D278" s="29"/>
    </row>
    <row r="279" spans="1:4" ht="11.25">
      <c r="A279" s="29"/>
      <c r="B279" s="29"/>
      <c r="C279" s="29"/>
      <c r="D279" s="29"/>
    </row>
    <row r="280" spans="1:4" ht="11.25">
      <c r="A280" s="29"/>
      <c r="B280" s="29"/>
      <c r="C280" s="29"/>
      <c r="D280" s="29"/>
    </row>
    <row r="281" spans="1:4" ht="11.25">
      <c r="A281" s="29"/>
      <c r="B281" s="29"/>
      <c r="C281" s="29"/>
      <c r="D281" s="29"/>
    </row>
    <row r="282" spans="1:4" ht="11.25">
      <c r="A282" s="29"/>
      <c r="B282" s="29"/>
      <c r="C282" s="29"/>
      <c r="D282" s="29"/>
    </row>
    <row r="283" spans="1:4" ht="11.25">
      <c r="A283" s="29"/>
      <c r="B283" s="29"/>
      <c r="C283" s="29"/>
      <c r="D283" s="29"/>
    </row>
    <row r="284" spans="1:4" ht="11.25">
      <c r="A284" s="29"/>
      <c r="B284" s="29"/>
      <c r="C284" s="29"/>
      <c r="D284" s="29"/>
    </row>
    <row r="285" spans="1:4" ht="11.25">
      <c r="A285" s="29"/>
      <c r="B285" s="29"/>
      <c r="C285" s="29"/>
      <c r="D285" s="29"/>
    </row>
    <row r="286" spans="1:4" ht="11.25">
      <c r="A286" s="29"/>
      <c r="B286" s="29"/>
      <c r="C286" s="29"/>
      <c r="D286" s="29"/>
    </row>
    <row r="287" spans="1:4" ht="11.25">
      <c r="A287" s="29"/>
      <c r="B287" s="29"/>
      <c r="C287" s="29"/>
      <c r="D287" s="29"/>
    </row>
    <row r="288" spans="1:4" ht="11.25">
      <c r="A288" s="29"/>
      <c r="B288" s="29"/>
      <c r="C288" s="29"/>
      <c r="D288" s="29"/>
    </row>
    <row r="289" spans="1:4" ht="11.25">
      <c r="A289" s="29"/>
      <c r="B289" s="29"/>
      <c r="C289" s="29"/>
      <c r="D289" s="29"/>
    </row>
    <row r="290" spans="1:4" ht="11.25">
      <c r="A290" s="29"/>
      <c r="B290" s="29"/>
      <c r="C290" s="29"/>
      <c r="D290" s="29"/>
    </row>
    <row r="291" spans="1:4" ht="11.25">
      <c r="A291" s="29"/>
      <c r="B291" s="29"/>
      <c r="C291" s="29"/>
      <c r="D291" s="29"/>
    </row>
    <row r="292" spans="1:4" ht="11.25">
      <c r="A292" s="29"/>
      <c r="B292" s="29"/>
      <c r="C292" s="29"/>
      <c r="D292" s="29"/>
    </row>
    <row r="293" spans="1:4" ht="11.25">
      <c r="A293" s="29"/>
      <c r="B293" s="29"/>
      <c r="C293" s="29"/>
      <c r="D293" s="29"/>
    </row>
    <row r="294" spans="1:4" ht="11.25">
      <c r="A294" s="29"/>
      <c r="B294" s="29"/>
      <c r="C294" s="29"/>
      <c r="D294" s="29"/>
    </row>
    <row r="295" spans="1:4" ht="11.25">
      <c r="A295" s="29"/>
      <c r="B295" s="29"/>
      <c r="C295" s="29"/>
      <c r="D295" s="29"/>
    </row>
    <row r="296" spans="1:4" ht="11.25">
      <c r="A296" s="29"/>
      <c r="B296" s="29"/>
      <c r="C296" s="29"/>
      <c r="D296" s="29"/>
    </row>
    <row r="297" spans="1:4" ht="11.25">
      <c r="A297" s="29"/>
      <c r="B297" s="29"/>
      <c r="C297" s="29"/>
      <c r="D297" s="29"/>
    </row>
    <row r="298" spans="1:4" ht="11.25">
      <c r="A298" s="29"/>
      <c r="B298" s="29"/>
      <c r="C298" s="29"/>
      <c r="D298" s="29"/>
    </row>
    <row r="299" spans="1:4" ht="11.25">
      <c r="A299" s="29"/>
      <c r="B299" s="29"/>
      <c r="C299" s="29"/>
      <c r="D299" s="29"/>
    </row>
    <row r="300" spans="1:4" ht="11.25">
      <c r="A300" s="29"/>
      <c r="B300" s="29"/>
      <c r="C300" s="29"/>
      <c r="D300" s="29"/>
    </row>
    <row r="301" spans="1:4" ht="11.25">
      <c r="A301" s="29"/>
      <c r="B301" s="29"/>
      <c r="C301" s="29"/>
      <c r="D301" s="29"/>
    </row>
    <row r="302" spans="1:4" ht="11.25">
      <c r="A302" s="29"/>
      <c r="B302" s="29"/>
      <c r="C302" s="29"/>
      <c r="D302" s="29"/>
    </row>
    <row r="303" spans="1:4" ht="11.25">
      <c r="A303" s="29"/>
      <c r="B303" s="29"/>
      <c r="C303" s="29"/>
      <c r="D303" s="29"/>
    </row>
    <row r="304" spans="1:4" ht="11.25">
      <c r="A304" s="29"/>
      <c r="B304" s="29"/>
      <c r="C304" s="29"/>
      <c r="D304" s="29"/>
    </row>
    <row r="305" spans="1:4" ht="11.25">
      <c r="A305" s="29"/>
      <c r="B305" s="29"/>
      <c r="C305" s="29"/>
      <c r="D305" s="29"/>
    </row>
    <row r="306" spans="1:4" ht="11.25">
      <c r="A306" s="29"/>
      <c r="B306" s="29"/>
      <c r="C306" s="29"/>
      <c r="D306" s="29"/>
    </row>
    <row r="307" spans="1:4" ht="11.25">
      <c r="A307" s="29"/>
      <c r="B307" s="29"/>
      <c r="C307" s="29"/>
      <c r="D307" s="29"/>
    </row>
    <row r="308" spans="1:4" ht="11.25">
      <c r="A308" s="29"/>
      <c r="B308" s="29"/>
      <c r="C308" s="29"/>
      <c r="D308" s="29"/>
    </row>
    <row r="309" spans="1:4" ht="11.25">
      <c r="A309" s="29"/>
      <c r="B309" s="29"/>
      <c r="C309" s="29"/>
      <c r="D309" s="29"/>
    </row>
    <row r="310" spans="1:4" ht="11.25">
      <c r="A310" s="29"/>
      <c r="B310" s="29"/>
      <c r="C310" s="29"/>
      <c r="D310" s="29"/>
    </row>
    <row r="311" spans="1:4" ht="11.25">
      <c r="A311" s="29"/>
      <c r="B311" s="29"/>
      <c r="C311" s="29"/>
      <c r="D311" s="29"/>
    </row>
    <row r="312" spans="1:4" ht="11.25">
      <c r="A312" s="29"/>
      <c r="B312" s="29"/>
      <c r="C312" s="29"/>
      <c r="D312" s="29"/>
    </row>
    <row r="313" spans="1:4" ht="11.25">
      <c r="A313" s="7"/>
      <c r="B313" s="7"/>
      <c r="C313" s="7"/>
      <c r="D313" s="7"/>
    </row>
  </sheetData>
  <printOptions/>
  <pageMargins left="0.75" right="0.75" top="0.74" bottom="1" header="0.5" footer="0.5"/>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codeName="Sheet5">
    <tabColor indexed="13"/>
    <pageSetUpPr fitToPage="1"/>
  </sheetPr>
  <dimension ref="A1:AC93"/>
  <sheetViews>
    <sheetView zoomScale="75" zoomScaleNormal="75" workbookViewId="0" topLeftCell="A1">
      <selection activeCell="E16" sqref="E16"/>
    </sheetView>
  </sheetViews>
  <sheetFormatPr defaultColWidth="9.375" defaultRowHeight="14.25"/>
  <cols>
    <col min="1" max="1" width="48.75390625" style="297" customWidth="1"/>
    <col min="2" max="2" width="8.125" style="297" customWidth="1"/>
    <col min="3" max="3" width="11.125" style="297" customWidth="1"/>
    <col min="4" max="4" width="11.00390625" style="297" customWidth="1"/>
    <col min="5" max="5" width="9.375" style="297" customWidth="1"/>
    <col min="6" max="6" width="11.00390625" style="297" customWidth="1"/>
    <col min="7" max="17" width="9.375" style="297" customWidth="1"/>
    <col min="18" max="18" width="10.00390625" style="297" bestFit="1" customWidth="1"/>
    <col min="19" max="19" width="10.125" style="297" bestFit="1" customWidth="1"/>
    <col min="20" max="16384" width="9.375" style="297" customWidth="1"/>
  </cols>
  <sheetData>
    <row r="1" spans="1:29" s="295" customFormat="1" ht="12.75">
      <c r="A1" s="361" t="s">
        <v>167</v>
      </c>
      <c r="B1" s="292"/>
      <c r="C1" s="291"/>
      <c r="D1" s="293"/>
      <c r="E1" s="293"/>
      <c r="F1" s="293"/>
      <c r="G1" s="293"/>
      <c r="H1" s="293"/>
      <c r="I1" s="293"/>
      <c r="J1" s="293"/>
      <c r="K1" s="293"/>
      <c r="L1" s="293"/>
      <c r="M1" s="293"/>
      <c r="N1" s="293"/>
      <c r="O1" s="293"/>
      <c r="P1" s="293"/>
      <c r="Q1" s="293"/>
      <c r="R1" s="293"/>
      <c r="S1" s="293"/>
      <c r="T1" s="294"/>
      <c r="U1" s="294"/>
      <c r="V1" s="294"/>
      <c r="W1" s="294"/>
      <c r="X1" s="294"/>
      <c r="Y1" s="294"/>
      <c r="Z1" s="294"/>
      <c r="AA1" s="294"/>
      <c r="AB1" s="294"/>
      <c r="AC1" s="294"/>
    </row>
    <row r="2" spans="1:29" s="295" customFormat="1" ht="12.75">
      <c r="A2" s="361" t="s">
        <v>168</v>
      </c>
      <c r="B2" s="292"/>
      <c r="C2" s="291"/>
      <c r="D2" s="293"/>
      <c r="E2" s="293"/>
      <c r="F2" s="293"/>
      <c r="G2" s="293"/>
      <c r="H2" s="293"/>
      <c r="I2" s="293"/>
      <c r="J2" s="293"/>
      <c r="K2" s="293"/>
      <c r="L2" s="293"/>
      <c r="M2" s="293"/>
      <c r="N2" s="293"/>
      <c r="O2" s="293"/>
      <c r="P2" s="293"/>
      <c r="Q2" s="293"/>
      <c r="R2" s="293"/>
      <c r="S2" s="293"/>
      <c r="T2" s="294"/>
      <c r="U2" s="294"/>
      <c r="V2" s="294"/>
      <c r="W2" s="294"/>
      <c r="X2" s="294"/>
      <c r="Y2" s="294"/>
      <c r="Z2" s="294"/>
      <c r="AA2" s="294"/>
      <c r="AB2" s="294"/>
      <c r="AC2" s="294"/>
    </row>
    <row r="3" spans="1:29" s="295" customFormat="1" ht="12.75">
      <c r="A3" s="361" t="s">
        <v>169</v>
      </c>
      <c r="B3" s="292"/>
      <c r="C3" s="291"/>
      <c r="D3" s="293"/>
      <c r="E3" s="293"/>
      <c r="F3" s="293"/>
      <c r="G3" s="293"/>
      <c r="H3" s="293"/>
      <c r="I3" s="293"/>
      <c r="J3" s="293"/>
      <c r="K3" s="293"/>
      <c r="L3" s="293"/>
      <c r="M3" s="293"/>
      <c r="N3" s="293"/>
      <c r="O3" s="293"/>
      <c r="P3" s="293"/>
      <c r="Q3" s="293"/>
      <c r="R3" s="293"/>
      <c r="S3" s="293"/>
      <c r="T3" s="294"/>
      <c r="U3" s="294"/>
      <c r="V3" s="294"/>
      <c r="W3" s="294"/>
      <c r="X3" s="294"/>
      <c r="Y3" s="294"/>
      <c r="Z3" s="294"/>
      <c r="AA3" s="294"/>
      <c r="AB3" s="294"/>
      <c r="AC3" s="294"/>
    </row>
    <row r="4" spans="1:19" s="294" customFormat="1" ht="12.75">
      <c r="A4" s="362"/>
      <c r="B4" s="296"/>
      <c r="C4" s="389"/>
      <c r="D4" s="389"/>
      <c r="E4" s="293"/>
      <c r="F4" s="293"/>
      <c r="G4" s="293"/>
      <c r="H4" s="293"/>
      <c r="I4" s="293"/>
      <c r="J4" s="293"/>
      <c r="K4" s="293"/>
      <c r="L4" s="293"/>
      <c r="M4" s="293"/>
      <c r="N4" s="293"/>
      <c r="O4" s="293"/>
      <c r="P4" s="293"/>
      <c r="Q4" s="293"/>
      <c r="R4" s="293"/>
      <c r="S4" s="293"/>
    </row>
    <row r="5" spans="1:19" s="294" customFormat="1" ht="12.75">
      <c r="A5" s="262"/>
      <c r="B5" s="259"/>
      <c r="C5" s="259"/>
      <c r="D5" s="259"/>
      <c r="E5" s="262"/>
      <c r="F5" s="262"/>
      <c r="G5" s="262"/>
      <c r="H5" s="262"/>
      <c r="I5" s="262"/>
      <c r="J5" s="262"/>
      <c r="K5" s="262"/>
      <c r="L5" s="262"/>
      <c r="M5" s="262"/>
      <c r="N5" s="262"/>
      <c r="O5" s="262"/>
      <c r="P5" s="262"/>
      <c r="Q5" s="262"/>
      <c r="R5" s="262"/>
      <c r="S5" s="262"/>
    </row>
    <row r="6" spans="1:19" s="294" customFormat="1" ht="12.75">
      <c r="A6" s="262"/>
      <c r="B6" s="259"/>
      <c r="C6" s="259"/>
      <c r="D6" s="259"/>
      <c r="E6" s="262"/>
      <c r="F6" s="262"/>
      <c r="G6" s="262"/>
      <c r="H6" s="262"/>
      <c r="I6" s="262"/>
      <c r="J6" s="262"/>
      <c r="K6" s="262"/>
      <c r="L6" s="262"/>
      <c r="M6" s="262"/>
      <c r="N6" s="262"/>
      <c r="O6" s="262"/>
      <c r="P6" s="262"/>
      <c r="Q6" s="262"/>
      <c r="R6" s="262"/>
      <c r="S6" s="262"/>
    </row>
    <row r="7" spans="1:19" s="294" customFormat="1" ht="12.75">
      <c r="A7" s="262"/>
      <c r="B7" s="259"/>
      <c r="C7" s="259"/>
      <c r="D7" s="259"/>
      <c r="E7" s="262"/>
      <c r="F7" s="262"/>
      <c r="G7" s="262"/>
      <c r="H7" s="262"/>
      <c r="I7" s="262"/>
      <c r="J7" s="262"/>
      <c r="K7" s="262"/>
      <c r="L7" s="262"/>
      <c r="M7" s="262"/>
      <c r="N7" s="262"/>
      <c r="O7" s="262"/>
      <c r="P7" s="262"/>
      <c r="Q7" s="262"/>
      <c r="R7" s="262"/>
      <c r="S7" s="262"/>
    </row>
    <row r="8" spans="1:19" s="294" customFormat="1" ht="12.75">
      <c r="A8" s="262"/>
      <c r="B8" s="259"/>
      <c r="C8" s="259"/>
      <c r="D8" s="259"/>
      <c r="E8" s="262"/>
      <c r="F8" s="262"/>
      <c r="G8" s="262"/>
      <c r="H8" s="262"/>
      <c r="I8" s="262"/>
      <c r="J8" s="262"/>
      <c r="K8" s="262"/>
      <c r="L8" s="262"/>
      <c r="M8" s="262"/>
      <c r="N8" s="262"/>
      <c r="O8" s="262"/>
      <c r="P8" s="262"/>
      <c r="Q8" s="262"/>
      <c r="R8" s="262"/>
      <c r="S8" s="262"/>
    </row>
    <row r="9" spans="1:19" s="294" customFormat="1" ht="12.75">
      <c r="A9" s="166"/>
      <c r="B9" s="263"/>
      <c r="C9" s="259" t="s">
        <v>132</v>
      </c>
      <c r="D9" s="259" t="s">
        <v>132</v>
      </c>
      <c r="E9" s="259" t="s">
        <v>133</v>
      </c>
      <c r="F9" s="259" t="s">
        <v>134</v>
      </c>
      <c r="G9" s="259" t="s">
        <v>132</v>
      </c>
      <c r="H9" s="259" t="s">
        <v>132</v>
      </c>
      <c r="I9" s="259" t="s">
        <v>135</v>
      </c>
      <c r="J9" s="259" t="s">
        <v>136</v>
      </c>
      <c r="K9" s="259" t="s">
        <v>137</v>
      </c>
      <c r="L9" s="259" t="s">
        <v>138</v>
      </c>
      <c r="M9" s="259" t="s">
        <v>139</v>
      </c>
      <c r="N9" s="259" t="s">
        <v>140</v>
      </c>
      <c r="O9" s="259" t="s">
        <v>141</v>
      </c>
      <c r="P9" s="259" t="s">
        <v>132</v>
      </c>
      <c r="Q9" s="259" t="s">
        <v>142</v>
      </c>
      <c r="R9" s="259" t="s">
        <v>143</v>
      </c>
      <c r="S9" s="259"/>
    </row>
    <row r="10" spans="1:19" s="294" customFormat="1" ht="12.75">
      <c r="A10" s="166"/>
      <c r="B10" s="263"/>
      <c r="C10" s="259" t="s">
        <v>144</v>
      </c>
      <c r="D10" s="259" t="s">
        <v>145</v>
      </c>
      <c r="E10" s="259" t="s">
        <v>146</v>
      </c>
      <c r="F10" s="259" t="s">
        <v>147</v>
      </c>
      <c r="G10" s="259" t="s">
        <v>144</v>
      </c>
      <c r="H10" s="259" t="s">
        <v>145</v>
      </c>
      <c r="I10" s="259" t="s">
        <v>148</v>
      </c>
      <c r="J10" s="259" t="s">
        <v>149</v>
      </c>
      <c r="K10" s="259" t="s">
        <v>150</v>
      </c>
      <c r="L10" s="259" t="s">
        <v>151</v>
      </c>
      <c r="M10" s="259" t="s">
        <v>152</v>
      </c>
      <c r="N10" s="259" t="s">
        <v>153</v>
      </c>
      <c r="O10" s="259" t="s">
        <v>154</v>
      </c>
      <c r="P10" s="259" t="s">
        <v>155</v>
      </c>
      <c r="Q10" s="259" t="s">
        <v>156</v>
      </c>
      <c r="R10" s="259" t="s">
        <v>157</v>
      </c>
      <c r="S10" s="259" t="s">
        <v>39</v>
      </c>
    </row>
    <row r="11" spans="1:19" s="294" customFormat="1" ht="12.75">
      <c r="A11" s="166" t="s">
        <v>194</v>
      </c>
      <c r="B11" s="263"/>
      <c r="C11" s="259" t="s">
        <v>158</v>
      </c>
      <c r="D11" s="259" t="s">
        <v>159</v>
      </c>
      <c r="E11" s="259"/>
      <c r="F11" s="259" t="s">
        <v>159</v>
      </c>
      <c r="G11" s="259" t="s">
        <v>160</v>
      </c>
      <c r="H11" s="259" t="s">
        <v>159</v>
      </c>
      <c r="I11" s="259" t="s">
        <v>161</v>
      </c>
      <c r="J11" s="259" t="s">
        <v>146</v>
      </c>
      <c r="K11" s="259" t="s">
        <v>162</v>
      </c>
      <c r="L11" s="259" t="s">
        <v>147</v>
      </c>
      <c r="M11" s="259" t="s">
        <v>163</v>
      </c>
      <c r="N11" s="259" t="s">
        <v>150</v>
      </c>
      <c r="O11" s="259" t="s">
        <v>150</v>
      </c>
      <c r="P11" s="259" t="s">
        <v>405</v>
      </c>
      <c r="Q11" s="259"/>
      <c r="R11" s="259" t="s">
        <v>159</v>
      </c>
      <c r="S11" s="259"/>
    </row>
    <row r="12" spans="1:19" s="294" customFormat="1" ht="12.75">
      <c r="A12" s="264" t="s">
        <v>77</v>
      </c>
      <c r="B12" s="263"/>
      <c r="C12" s="259" t="s">
        <v>164</v>
      </c>
      <c r="D12" s="259" t="s">
        <v>158</v>
      </c>
      <c r="E12" s="259"/>
      <c r="F12" s="259"/>
      <c r="G12" s="259" t="s">
        <v>165</v>
      </c>
      <c r="H12" s="259" t="s">
        <v>160</v>
      </c>
      <c r="I12" s="259"/>
      <c r="J12" s="259"/>
      <c r="K12" s="259" t="s">
        <v>166</v>
      </c>
      <c r="L12" s="259"/>
      <c r="M12" s="259" t="s">
        <v>147</v>
      </c>
      <c r="N12" s="259"/>
      <c r="O12" s="259"/>
      <c r="P12" s="259" t="s">
        <v>147</v>
      </c>
      <c r="Q12" s="259"/>
      <c r="R12" s="259"/>
      <c r="S12" s="259"/>
    </row>
    <row r="13" spans="1:19" s="294" customFormat="1" ht="12.75">
      <c r="A13" s="262"/>
      <c r="B13" s="263"/>
      <c r="C13" s="259"/>
      <c r="D13" s="259" t="s">
        <v>164</v>
      </c>
      <c r="E13" s="259"/>
      <c r="F13" s="259"/>
      <c r="G13" s="259"/>
      <c r="H13" s="259" t="s">
        <v>165</v>
      </c>
      <c r="I13" s="259"/>
      <c r="J13" s="259"/>
      <c r="K13" s="259"/>
      <c r="L13" s="259"/>
      <c r="M13" s="259"/>
      <c r="N13" s="259"/>
      <c r="O13" s="259"/>
      <c r="P13" s="259"/>
      <c r="Q13" s="259"/>
      <c r="R13" s="259"/>
      <c r="S13" s="259"/>
    </row>
    <row r="14" spans="1:19" s="294" customFormat="1" ht="12.75">
      <c r="A14" s="260"/>
      <c r="B14" s="261"/>
      <c r="C14" s="260"/>
      <c r="D14" s="260"/>
      <c r="E14" s="260"/>
      <c r="F14" s="260"/>
      <c r="G14" s="261"/>
      <c r="H14" s="260"/>
      <c r="I14" s="260"/>
      <c r="J14" s="260"/>
      <c r="K14" s="260"/>
      <c r="L14" s="260"/>
      <c r="M14" s="260"/>
      <c r="N14" s="261"/>
      <c r="O14" s="260"/>
      <c r="P14" s="260"/>
      <c r="Q14" s="260"/>
      <c r="R14" s="260"/>
      <c r="S14" s="260"/>
    </row>
    <row r="15" spans="1:19" ht="12">
      <c r="A15" s="165"/>
      <c r="B15" s="165"/>
      <c r="C15" s="165"/>
      <c r="D15" s="165"/>
      <c r="E15" s="165"/>
      <c r="F15" s="165"/>
      <c r="G15" s="165"/>
      <c r="H15" s="165"/>
      <c r="I15" s="165"/>
      <c r="J15" s="165"/>
      <c r="K15" s="165"/>
      <c r="L15" s="165"/>
      <c r="M15" s="165"/>
      <c r="N15" s="165"/>
      <c r="O15" s="165"/>
      <c r="P15" s="165"/>
      <c r="Q15" s="165"/>
      <c r="R15" s="165"/>
      <c r="S15" s="165"/>
    </row>
    <row r="16" spans="1:19" ht="13.5" customHeight="1">
      <c r="A16" s="358" t="s">
        <v>170</v>
      </c>
      <c r="B16" s="165"/>
      <c r="C16" s="265">
        <v>46</v>
      </c>
      <c r="D16" s="266">
        <v>633715</v>
      </c>
      <c r="E16" s="267">
        <v>-84632</v>
      </c>
      <c r="F16" s="266">
        <v>7912</v>
      </c>
      <c r="G16" s="267">
        <v>119</v>
      </c>
      <c r="H16" s="266">
        <v>393824</v>
      </c>
      <c r="I16" s="265">
        <v>2666</v>
      </c>
      <c r="J16" s="266">
        <v>127797</v>
      </c>
      <c r="K16" s="267">
        <v>0</v>
      </c>
      <c r="L16" s="267">
        <v>0</v>
      </c>
      <c r="M16" s="267">
        <v>0</v>
      </c>
      <c r="N16" s="266">
        <v>17661</v>
      </c>
      <c r="O16" s="267">
        <v>-1267</v>
      </c>
      <c r="P16" s="266">
        <v>28691</v>
      </c>
      <c r="Q16" s="265">
        <v>49804</v>
      </c>
      <c r="R16" s="266">
        <v>-307213</v>
      </c>
      <c r="S16" s="267">
        <v>869123</v>
      </c>
    </row>
    <row r="17" spans="1:19" ht="15">
      <c r="A17" s="358" t="s">
        <v>171</v>
      </c>
      <c r="B17" s="165"/>
      <c r="C17" s="268">
        <v>46</v>
      </c>
      <c r="D17" s="269">
        <v>633715</v>
      </c>
      <c r="E17" s="270">
        <v>-101304</v>
      </c>
      <c r="F17" s="269">
        <v>7912</v>
      </c>
      <c r="G17" s="270">
        <v>119</v>
      </c>
      <c r="H17" s="269">
        <v>393824</v>
      </c>
      <c r="I17" s="271">
        <v>2666</v>
      </c>
      <c r="J17" s="269">
        <v>127797</v>
      </c>
      <c r="K17" s="270">
        <v>43142</v>
      </c>
      <c r="L17" s="270">
        <v>0</v>
      </c>
      <c r="M17" s="270">
        <v>0</v>
      </c>
      <c r="N17" s="269">
        <v>17661</v>
      </c>
      <c r="O17" s="270">
        <v>-195074</v>
      </c>
      <c r="P17" s="269">
        <v>0</v>
      </c>
      <c r="Q17" s="271">
        <v>0</v>
      </c>
      <c r="R17" s="269">
        <v>-164131</v>
      </c>
      <c r="S17" s="272">
        <v>766373</v>
      </c>
    </row>
    <row r="18" spans="1:19" ht="15">
      <c r="A18" s="358" t="s">
        <v>172</v>
      </c>
      <c r="B18" s="165"/>
      <c r="C18" s="273">
        <v>0</v>
      </c>
      <c r="D18" s="274">
        <v>0</v>
      </c>
      <c r="E18" s="275">
        <v>0</v>
      </c>
      <c r="F18" s="274">
        <v>0</v>
      </c>
      <c r="G18" s="275">
        <v>0</v>
      </c>
      <c r="H18" s="274">
        <v>0</v>
      </c>
      <c r="I18" s="260">
        <v>0</v>
      </c>
      <c r="J18" s="274">
        <v>0</v>
      </c>
      <c r="K18" s="275">
        <v>0</v>
      </c>
      <c r="L18" s="275">
        <v>0</v>
      </c>
      <c r="M18" s="275">
        <v>0</v>
      </c>
      <c r="N18" s="274">
        <v>0</v>
      </c>
      <c r="O18" s="275">
        <v>0</v>
      </c>
      <c r="P18" s="274">
        <v>0</v>
      </c>
      <c r="Q18" s="260">
        <v>0</v>
      </c>
      <c r="R18" s="274">
        <v>0</v>
      </c>
      <c r="S18" s="276">
        <v>0</v>
      </c>
    </row>
    <row r="19" spans="1:19" ht="14.25">
      <c r="A19" s="357" t="s">
        <v>379</v>
      </c>
      <c r="B19" s="165"/>
      <c r="C19" s="273">
        <v>0</v>
      </c>
      <c r="D19" s="274">
        <v>0</v>
      </c>
      <c r="E19" s="275">
        <v>0</v>
      </c>
      <c r="F19" s="274">
        <v>0</v>
      </c>
      <c r="G19" s="275">
        <v>0</v>
      </c>
      <c r="H19" s="274">
        <v>0</v>
      </c>
      <c r="I19" s="260">
        <v>0</v>
      </c>
      <c r="J19" s="274">
        <v>0</v>
      </c>
      <c r="K19" s="275">
        <v>0</v>
      </c>
      <c r="L19" s="275">
        <v>0</v>
      </c>
      <c r="M19" s="275">
        <v>0</v>
      </c>
      <c r="N19" s="274">
        <v>0</v>
      </c>
      <c r="O19" s="275">
        <v>195074</v>
      </c>
      <c r="P19" s="274">
        <v>0</v>
      </c>
      <c r="Q19" s="260">
        <v>0</v>
      </c>
      <c r="R19" s="274">
        <v>-195074</v>
      </c>
      <c r="S19" s="276">
        <v>0</v>
      </c>
    </row>
    <row r="20" spans="1:19" ht="14.25">
      <c r="A20" s="357" t="s">
        <v>380</v>
      </c>
      <c r="B20" s="165"/>
      <c r="C20" s="273">
        <v>0</v>
      </c>
      <c r="D20" s="274">
        <v>0</v>
      </c>
      <c r="E20" s="275">
        <v>0</v>
      </c>
      <c r="F20" s="274">
        <v>0</v>
      </c>
      <c r="G20" s="275">
        <v>0</v>
      </c>
      <c r="H20" s="274">
        <v>0</v>
      </c>
      <c r="I20" s="260">
        <v>0</v>
      </c>
      <c r="J20" s="274">
        <v>0</v>
      </c>
      <c r="K20" s="275">
        <v>-43142</v>
      </c>
      <c r="L20" s="275">
        <v>0</v>
      </c>
      <c r="M20" s="275">
        <v>0</v>
      </c>
      <c r="N20" s="274">
        <v>0</v>
      </c>
      <c r="O20" s="275">
        <v>0</v>
      </c>
      <c r="P20" s="274">
        <v>0</v>
      </c>
      <c r="Q20" s="260">
        <v>0</v>
      </c>
      <c r="R20" s="274">
        <v>43142</v>
      </c>
      <c r="S20" s="276">
        <v>0</v>
      </c>
    </row>
    <row r="21" spans="1:19" ht="14.25">
      <c r="A21" s="357" t="s">
        <v>381</v>
      </c>
      <c r="B21" s="165"/>
      <c r="C21" s="273">
        <v>0</v>
      </c>
      <c r="D21" s="274">
        <v>0</v>
      </c>
      <c r="E21" s="275">
        <v>0</v>
      </c>
      <c r="F21" s="274">
        <v>0</v>
      </c>
      <c r="G21" s="275">
        <v>0</v>
      </c>
      <c r="H21" s="274">
        <v>0</v>
      </c>
      <c r="I21" s="260">
        <v>0</v>
      </c>
      <c r="J21" s="274">
        <v>0</v>
      </c>
      <c r="K21" s="275">
        <v>0</v>
      </c>
      <c r="L21" s="275">
        <v>0</v>
      </c>
      <c r="M21" s="275">
        <v>0</v>
      </c>
      <c r="N21" s="274">
        <v>0</v>
      </c>
      <c r="O21" s="275">
        <v>0</v>
      </c>
      <c r="P21" s="274">
        <v>0</v>
      </c>
      <c r="Q21" s="260">
        <v>39029</v>
      </c>
      <c r="R21" s="274">
        <v>0</v>
      </c>
      <c r="S21" s="276">
        <v>39029</v>
      </c>
    </row>
    <row r="22" spans="1:19" ht="12">
      <c r="A22" s="277"/>
      <c r="B22" s="165"/>
      <c r="C22" s="273">
        <v>0</v>
      </c>
      <c r="D22" s="274">
        <v>0</v>
      </c>
      <c r="E22" s="275">
        <v>0</v>
      </c>
      <c r="F22" s="274">
        <v>0</v>
      </c>
      <c r="G22" s="275">
        <v>0</v>
      </c>
      <c r="H22" s="274">
        <v>0</v>
      </c>
      <c r="I22" s="260">
        <v>0</v>
      </c>
      <c r="J22" s="274">
        <v>0</v>
      </c>
      <c r="K22" s="275">
        <v>0</v>
      </c>
      <c r="L22" s="275">
        <v>0</v>
      </c>
      <c r="M22" s="275">
        <v>0</v>
      </c>
      <c r="N22" s="274">
        <v>0</v>
      </c>
      <c r="O22" s="275">
        <v>0</v>
      </c>
      <c r="P22" s="274">
        <v>0</v>
      </c>
      <c r="Q22" s="260">
        <v>0</v>
      </c>
      <c r="R22" s="274">
        <v>0</v>
      </c>
      <c r="S22" s="276">
        <v>0</v>
      </c>
    </row>
    <row r="23" spans="1:19" ht="15">
      <c r="A23" s="359" t="s">
        <v>173</v>
      </c>
      <c r="B23" s="165"/>
      <c r="C23" s="273">
        <v>0</v>
      </c>
      <c r="D23" s="274">
        <v>0</v>
      </c>
      <c r="E23" s="275">
        <v>0</v>
      </c>
      <c r="F23" s="274">
        <v>0</v>
      </c>
      <c r="G23" s="275">
        <v>0</v>
      </c>
      <c r="H23" s="274">
        <v>0</v>
      </c>
      <c r="I23" s="260">
        <v>0</v>
      </c>
      <c r="J23" s="274">
        <v>0</v>
      </c>
      <c r="K23" s="275">
        <v>0</v>
      </c>
      <c r="L23" s="275">
        <v>0</v>
      </c>
      <c r="M23" s="275">
        <v>0</v>
      </c>
      <c r="N23" s="274">
        <v>0</v>
      </c>
      <c r="O23" s="275">
        <v>0</v>
      </c>
      <c r="P23" s="274">
        <v>0</v>
      </c>
      <c r="Q23" s="260">
        <v>0</v>
      </c>
      <c r="R23" s="274">
        <v>0</v>
      </c>
      <c r="S23" s="276">
        <v>0</v>
      </c>
    </row>
    <row r="24" spans="1:19" ht="14.25">
      <c r="A24" s="357" t="s">
        <v>382</v>
      </c>
      <c r="B24" s="165"/>
      <c r="C24" s="273">
        <v>0</v>
      </c>
      <c r="D24" s="274">
        <v>0</v>
      </c>
      <c r="E24" s="275">
        <v>0</v>
      </c>
      <c r="F24" s="274">
        <v>0</v>
      </c>
      <c r="G24" s="275">
        <v>0</v>
      </c>
      <c r="H24" s="274">
        <v>0</v>
      </c>
      <c r="I24" s="260">
        <v>0</v>
      </c>
      <c r="J24" s="274">
        <v>0</v>
      </c>
      <c r="K24" s="275">
        <v>0</v>
      </c>
      <c r="L24" s="275">
        <v>0</v>
      </c>
      <c r="M24" s="275">
        <v>0</v>
      </c>
      <c r="N24" s="274">
        <v>0</v>
      </c>
      <c r="O24" s="275">
        <v>0</v>
      </c>
      <c r="P24" s="274">
        <v>28691</v>
      </c>
      <c r="Q24" s="260">
        <v>0</v>
      </c>
      <c r="R24" s="274">
        <v>-28963</v>
      </c>
      <c r="S24" s="276">
        <v>-272</v>
      </c>
    </row>
    <row r="25" spans="1:19" ht="14.25">
      <c r="A25" s="357" t="s">
        <v>383</v>
      </c>
      <c r="B25" s="165"/>
      <c r="C25" s="273">
        <v>0</v>
      </c>
      <c r="D25" s="274">
        <v>0</v>
      </c>
      <c r="E25" s="275">
        <v>0</v>
      </c>
      <c r="F25" s="274">
        <v>0</v>
      </c>
      <c r="G25" s="275">
        <v>0</v>
      </c>
      <c r="H25" s="274">
        <v>0</v>
      </c>
      <c r="I25" s="260">
        <v>0</v>
      </c>
      <c r="J25" s="274">
        <v>0</v>
      </c>
      <c r="K25" s="275">
        <v>0</v>
      </c>
      <c r="L25" s="275">
        <v>0</v>
      </c>
      <c r="M25" s="275">
        <v>0</v>
      </c>
      <c r="N25" s="274">
        <v>0</v>
      </c>
      <c r="O25" s="275">
        <v>0</v>
      </c>
      <c r="P25" s="274">
        <v>0</v>
      </c>
      <c r="Q25" s="260">
        <v>0</v>
      </c>
      <c r="R25" s="274">
        <v>38474</v>
      </c>
      <c r="S25" s="276">
        <v>38474</v>
      </c>
    </row>
    <row r="26" spans="1:19" ht="14.25">
      <c r="A26" s="357" t="s">
        <v>384</v>
      </c>
      <c r="B26" s="165"/>
      <c r="C26" s="273">
        <v>0</v>
      </c>
      <c r="D26" s="274">
        <v>0</v>
      </c>
      <c r="E26" s="275">
        <v>0</v>
      </c>
      <c r="F26" s="274">
        <v>0</v>
      </c>
      <c r="G26" s="275">
        <v>0</v>
      </c>
      <c r="H26" s="274">
        <v>0</v>
      </c>
      <c r="I26" s="260">
        <v>0</v>
      </c>
      <c r="J26" s="274">
        <v>0</v>
      </c>
      <c r="K26" s="275">
        <v>0</v>
      </c>
      <c r="L26" s="275">
        <v>0</v>
      </c>
      <c r="M26" s="275">
        <v>0</v>
      </c>
      <c r="N26" s="274">
        <v>0</v>
      </c>
      <c r="O26" s="275">
        <v>0</v>
      </c>
      <c r="P26" s="274">
        <v>0</v>
      </c>
      <c r="Q26" s="260">
        <v>0</v>
      </c>
      <c r="R26" s="274">
        <v>81</v>
      </c>
      <c r="S26" s="276">
        <v>81</v>
      </c>
    </row>
    <row r="27" spans="1:19" ht="14.25">
      <c r="A27" s="357" t="s">
        <v>385</v>
      </c>
      <c r="B27" s="165"/>
      <c r="C27" s="273">
        <v>0</v>
      </c>
      <c r="D27" s="274">
        <v>0</v>
      </c>
      <c r="E27" s="275">
        <v>0</v>
      </c>
      <c r="F27" s="274">
        <v>0</v>
      </c>
      <c r="G27" s="275">
        <v>0</v>
      </c>
      <c r="H27" s="274">
        <v>0</v>
      </c>
      <c r="I27" s="260">
        <v>0</v>
      </c>
      <c r="J27" s="274">
        <v>0</v>
      </c>
      <c r="K27" s="275">
        <v>0</v>
      </c>
      <c r="L27" s="275">
        <v>0</v>
      </c>
      <c r="M27" s="275">
        <v>0</v>
      </c>
      <c r="N27" s="274">
        <v>0</v>
      </c>
      <c r="O27" s="275">
        <v>0</v>
      </c>
      <c r="P27" s="274">
        <v>0</v>
      </c>
      <c r="Q27" s="260">
        <v>0</v>
      </c>
      <c r="R27" s="274">
        <v>-594</v>
      </c>
      <c r="S27" s="276">
        <v>-594</v>
      </c>
    </row>
    <row r="28" spans="1:19" ht="14.25">
      <c r="A28" s="357" t="s">
        <v>386</v>
      </c>
      <c r="B28" s="165"/>
      <c r="C28" s="273">
        <v>0</v>
      </c>
      <c r="D28" s="274">
        <v>0</v>
      </c>
      <c r="E28" s="275">
        <v>0</v>
      </c>
      <c r="F28" s="274">
        <v>0</v>
      </c>
      <c r="G28" s="275">
        <v>0</v>
      </c>
      <c r="H28" s="274">
        <v>0</v>
      </c>
      <c r="I28" s="260">
        <v>0</v>
      </c>
      <c r="J28" s="274">
        <v>0</v>
      </c>
      <c r="K28" s="275">
        <v>0</v>
      </c>
      <c r="L28" s="275">
        <v>0</v>
      </c>
      <c r="M28" s="275">
        <v>0</v>
      </c>
      <c r="N28" s="274">
        <v>0</v>
      </c>
      <c r="O28" s="275">
        <v>0</v>
      </c>
      <c r="P28" s="274">
        <v>0</v>
      </c>
      <c r="Q28" s="260">
        <v>0</v>
      </c>
      <c r="R28" s="274">
        <v>-140</v>
      </c>
      <c r="S28" s="276">
        <v>-140</v>
      </c>
    </row>
    <row r="29" spans="1:19" ht="14.25">
      <c r="A29" s="357" t="s">
        <v>406</v>
      </c>
      <c r="B29" s="165"/>
      <c r="C29" s="278">
        <v>0</v>
      </c>
      <c r="D29" s="266">
        <v>0</v>
      </c>
      <c r="E29" s="267">
        <v>16672</v>
      </c>
      <c r="F29" s="266">
        <v>0</v>
      </c>
      <c r="G29" s="267">
        <v>0</v>
      </c>
      <c r="H29" s="266">
        <v>0</v>
      </c>
      <c r="I29" s="265">
        <v>0</v>
      </c>
      <c r="J29" s="266">
        <v>0</v>
      </c>
      <c r="K29" s="267">
        <v>0</v>
      </c>
      <c r="L29" s="267">
        <v>0</v>
      </c>
      <c r="M29" s="267">
        <v>0</v>
      </c>
      <c r="N29" s="266">
        <v>0</v>
      </c>
      <c r="O29" s="267">
        <v>-1267</v>
      </c>
      <c r="P29" s="266">
        <v>0</v>
      </c>
      <c r="Q29" s="265">
        <v>10775</v>
      </c>
      <c r="R29" s="266">
        <v>-8</v>
      </c>
      <c r="S29" s="279">
        <v>26172</v>
      </c>
    </row>
    <row r="30" spans="1:19" ht="12">
      <c r="A30" s="166"/>
      <c r="B30" s="165"/>
      <c r="C30" s="165"/>
      <c r="D30" s="274"/>
      <c r="E30" s="275"/>
      <c r="F30" s="274"/>
      <c r="G30" s="275"/>
      <c r="H30" s="274"/>
      <c r="I30" s="165"/>
      <c r="J30" s="274"/>
      <c r="K30" s="275"/>
      <c r="L30" s="275"/>
      <c r="M30" s="275"/>
      <c r="N30" s="274"/>
      <c r="O30" s="275"/>
      <c r="P30" s="274"/>
      <c r="Q30" s="260"/>
      <c r="R30" s="274"/>
      <c r="S30" s="275"/>
    </row>
    <row r="31" spans="1:19" ht="12">
      <c r="A31" s="166"/>
      <c r="B31" s="165"/>
      <c r="C31" s="165"/>
      <c r="D31" s="274"/>
      <c r="E31" s="275"/>
      <c r="F31" s="274"/>
      <c r="G31" s="275"/>
      <c r="H31" s="274"/>
      <c r="I31" s="165"/>
      <c r="J31" s="274"/>
      <c r="K31" s="275"/>
      <c r="L31" s="275"/>
      <c r="M31" s="275"/>
      <c r="N31" s="274"/>
      <c r="O31" s="275"/>
      <c r="P31" s="274"/>
      <c r="Q31" s="260"/>
      <c r="R31" s="274"/>
      <c r="S31" s="275"/>
    </row>
    <row r="32" spans="1:19" ht="14.25">
      <c r="A32" s="360" t="s">
        <v>123</v>
      </c>
      <c r="B32" s="165"/>
      <c r="C32" s="165">
        <v>0</v>
      </c>
      <c r="D32" s="274">
        <v>0</v>
      </c>
      <c r="E32" s="275">
        <v>0</v>
      </c>
      <c r="F32" s="274">
        <v>0</v>
      </c>
      <c r="G32" s="275">
        <v>0</v>
      </c>
      <c r="H32" s="274">
        <v>0</v>
      </c>
      <c r="I32" s="165">
        <v>0</v>
      </c>
      <c r="J32" s="274">
        <v>-175</v>
      </c>
      <c r="K32" s="275">
        <v>0</v>
      </c>
      <c r="L32" s="275">
        <v>0</v>
      </c>
      <c r="M32" s="275">
        <v>0</v>
      </c>
      <c r="N32" s="274">
        <v>3</v>
      </c>
      <c r="O32" s="275">
        <v>-7274</v>
      </c>
      <c r="P32" s="274">
        <v>0</v>
      </c>
      <c r="Q32" s="260">
        <v>0</v>
      </c>
      <c r="R32" s="274">
        <v>0</v>
      </c>
      <c r="S32" s="275">
        <v>-7446</v>
      </c>
    </row>
    <row r="33" spans="1:19" ht="14.25">
      <c r="A33" s="360" t="s">
        <v>511</v>
      </c>
      <c r="B33" s="165"/>
      <c r="C33" s="165">
        <v>0</v>
      </c>
      <c r="D33" s="274">
        <v>0</v>
      </c>
      <c r="E33" s="275">
        <v>0</v>
      </c>
      <c r="F33" s="274">
        <v>0</v>
      </c>
      <c r="G33" s="275">
        <v>0</v>
      </c>
      <c r="H33" s="274">
        <v>0</v>
      </c>
      <c r="I33" s="165">
        <v>0</v>
      </c>
      <c r="J33" s="274">
        <v>0</v>
      </c>
      <c r="K33" s="275">
        <v>0</v>
      </c>
      <c r="L33" s="275">
        <v>0</v>
      </c>
      <c r="M33" s="275">
        <v>0</v>
      </c>
      <c r="N33" s="274">
        <v>0</v>
      </c>
      <c r="O33" s="275">
        <v>0</v>
      </c>
      <c r="P33" s="274">
        <v>0</v>
      </c>
      <c r="Q33" s="260">
        <v>1292</v>
      </c>
      <c r="R33" s="274">
        <v>59288</v>
      </c>
      <c r="S33" s="275">
        <v>60580</v>
      </c>
    </row>
    <row r="34" spans="1:19" ht="14.25">
      <c r="A34" s="360" t="s">
        <v>387</v>
      </c>
      <c r="B34" s="165"/>
      <c r="C34" s="260">
        <v>0</v>
      </c>
      <c r="D34" s="274">
        <v>0</v>
      </c>
      <c r="E34" s="275">
        <v>0</v>
      </c>
      <c r="F34" s="274">
        <v>0</v>
      </c>
      <c r="G34" s="275">
        <v>0</v>
      </c>
      <c r="H34" s="274">
        <v>0</v>
      </c>
      <c r="I34" s="260">
        <v>0</v>
      </c>
      <c r="J34" s="274">
        <v>0</v>
      </c>
      <c r="K34" s="275">
        <v>0</v>
      </c>
      <c r="L34" s="275">
        <v>0</v>
      </c>
      <c r="M34" s="275">
        <v>0</v>
      </c>
      <c r="N34" s="274">
        <v>0</v>
      </c>
      <c r="O34" s="275">
        <v>0</v>
      </c>
      <c r="P34" s="274">
        <v>4565</v>
      </c>
      <c r="Q34" s="260">
        <v>0</v>
      </c>
      <c r="R34" s="274">
        <v>0</v>
      </c>
      <c r="S34" s="275">
        <v>4565</v>
      </c>
    </row>
    <row r="35" spans="1:19" ht="14.25">
      <c r="A35" s="360" t="s">
        <v>124</v>
      </c>
      <c r="B35" s="165"/>
      <c r="C35" s="165">
        <v>0</v>
      </c>
      <c r="D35" s="274">
        <v>0</v>
      </c>
      <c r="E35" s="275">
        <v>0</v>
      </c>
      <c r="F35" s="274">
        <v>0</v>
      </c>
      <c r="G35" s="275">
        <v>0</v>
      </c>
      <c r="H35" s="274">
        <v>0</v>
      </c>
      <c r="I35" s="165">
        <v>0</v>
      </c>
      <c r="J35" s="274">
        <v>0</v>
      </c>
      <c r="K35" s="275">
        <v>0</v>
      </c>
      <c r="L35" s="275">
        <v>0</v>
      </c>
      <c r="M35" s="275">
        <v>0</v>
      </c>
      <c r="N35" s="274">
        <v>0</v>
      </c>
      <c r="O35" s="275">
        <v>0</v>
      </c>
      <c r="P35" s="274">
        <v>0</v>
      </c>
      <c r="Q35" s="260">
        <v>0</v>
      </c>
      <c r="R35" s="274">
        <v>-30213</v>
      </c>
      <c r="S35" s="275">
        <v>-30213</v>
      </c>
    </row>
    <row r="36" spans="1:19" ht="14.25">
      <c r="A36" s="360" t="s">
        <v>125</v>
      </c>
      <c r="B36" s="165"/>
      <c r="C36" s="165">
        <v>0</v>
      </c>
      <c r="D36" s="274">
        <v>0</v>
      </c>
      <c r="E36" s="275">
        <v>0</v>
      </c>
      <c r="F36" s="274">
        <v>0</v>
      </c>
      <c r="G36" s="275">
        <v>0</v>
      </c>
      <c r="H36" s="274">
        <v>0</v>
      </c>
      <c r="I36" s="165">
        <v>0</v>
      </c>
      <c r="J36" s="274">
        <v>0</v>
      </c>
      <c r="K36" s="275">
        <v>0</v>
      </c>
      <c r="L36" s="275">
        <v>0</v>
      </c>
      <c r="M36" s="275">
        <v>0</v>
      </c>
      <c r="N36" s="274">
        <v>0</v>
      </c>
      <c r="O36" s="275">
        <v>0</v>
      </c>
      <c r="P36" s="274">
        <v>0</v>
      </c>
      <c r="Q36" s="260">
        <v>0</v>
      </c>
      <c r="R36" s="274">
        <v>-5986</v>
      </c>
      <c r="S36" s="275">
        <v>-5986</v>
      </c>
    </row>
    <row r="37" spans="1:19" ht="14.25">
      <c r="A37" s="360" t="s">
        <v>127</v>
      </c>
      <c r="B37" s="165"/>
      <c r="C37" s="165">
        <v>0</v>
      </c>
      <c r="D37" s="274">
        <v>0</v>
      </c>
      <c r="E37" s="275">
        <v>725</v>
      </c>
      <c r="F37" s="274">
        <v>0</v>
      </c>
      <c r="G37" s="275">
        <v>0</v>
      </c>
      <c r="H37" s="274">
        <v>0</v>
      </c>
      <c r="I37" s="165">
        <v>-282</v>
      </c>
      <c r="J37" s="274">
        <v>0</v>
      </c>
      <c r="K37" s="275">
        <v>0</v>
      </c>
      <c r="L37" s="275">
        <v>0</v>
      </c>
      <c r="M37" s="275">
        <v>0</v>
      </c>
      <c r="N37" s="274">
        <v>0</v>
      </c>
      <c r="O37" s="275">
        <v>0</v>
      </c>
      <c r="P37" s="274">
        <v>0</v>
      </c>
      <c r="Q37" s="260">
        <v>0</v>
      </c>
      <c r="R37" s="274">
        <v>0</v>
      </c>
      <c r="S37" s="275">
        <v>443</v>
      </c>
    </row>
    <row r="38" spans="1:19" ht="14.25">
      <c r="A38" s="360" t="s">
        <v>126</v>
      </c>
      <c r="B38" s="165"/>
      <c r="C38" s="165">
        <v>0</v>
      </c>
      <c r="D38" s="274">
        <v>0</v>
      </c>
      <c r="E38" s="275">
        <v>0</v>
      </c>
      <c r="F38" s="274">
        <v>0</v>
      </c>
      <c r="G38" s="275">
        <v>0</v>
      </c>
      <c r="H38" s="274">
        <v>0</v>
      </c>
      <c r="I38" s="165">
        <v>0</v>
      </c>
      <c r="J38" s="274">
        <v>0</v>
      </c>
      <c r="K38" s="275">
        <v>0</v>
      </c>
      <c r="L38" s="275">
        <v>0</v>
      </c>
      <c r="M38" s="275">
        <v>0</v>
      </c>
      <c r="N38" s="274">
        <v>0</v>
      </c>
      <c r="O38" s="275">
        <v>0</v>
      </c>
      <c r="P38" s="274">
        <v>0</v>
      </c>
      <c r="Q38" s="260">
        <v>-8125</v>
      </c>
      <c r="R38" s="274">
        <v>0</v>
      </c>
      <c r="S38" s="275">
        <v>-8125</v>
      </c>
    </row>
    <row r="39" spans="1:19" ht="14.25">
      <c r="A39" s="298"/>
      <c r="B39" s="165"/>
      <c r="C39" s="265"/>
      <c r="D39" s="266"/>
      <c r="E39" s="267"/>
      <c r="F39" s="266"/>
      <c r="G39" s="267"/>
      <c r="H39" s="266"/>
      <c r="I39" s="265"/>
      <c r="J39" s="266"/>
      <c r="K39" s="267"/>
      <c r="L39" s="267"/>
      <c r="M39" s="267"/>
      <c r="N39" s="266"/>
      <c r="O39" s="267"/>
      <c r="P39" s="266"/>
      <c r="Q39" s="265"/>
      <c r="R39" s="266"/>
      <c r="S39" s="267">
        <v>0</v>
      </c>
    </row>
    <row r="40" spans="1:19" s="299" customFormat="1" ht="15">
      <c r="A40" s="281" t="s">
        <v>388</v>
      </c>
      <c r="B40" s="166"/>
      <c r="C40" s="166">
        <v>46</v>
      </c>
      <c r="D40" s="282">
        <v>633715</v>
      </c>
      <c r="E40" s="283">
        <v>-83907</v>
      </c>
      <c r="F40" s="282">
        <v>7912</v>
      </c>
      <c r="G40" s="283">
        <v>119</v>
      </c>
      <c r="H40" s="282">
        <v>393824</v>
      </c>
      <c r="I40" s="166">
        <v>2384</v>
      </c>
      <c r="J40" s="282">
        <v>127622</v>
      </c>
      <c r="K40" s="283">
        <v>0</v>
      </c>
      <c r="L40" s="283">
        <v>0</v>
      </c>
      <c r="M40" s="283">
        <v>0</v>
      </c>
      <c r="N40" s="282">
        <v>17664</v>
      </c>
      <c r="O40" s="283">
        <v>-8541</v>
      </c>
      <c r="P40" s="282">
        <v>33256</v>
      </c>
      <c r="Q40" s="284">
        <v>42971</v>
      </c>
      <c r="R40" s="282">
        <v>-284124</v>
      </c>
      <c r="S40" s="283">
        <v>882941</v>
      </c>
    </row>
    <row r="41" spans="1:19" ht="12">
      <c r="A41" s="280"/>
      <c r="B41" s="165"/>
      <c r="C41" s="165"/>
      <c r="D41" s="274"/>
      <c r="E41" s="275"/>
      <c r="F41" s="274"/>
      <c r="G41" s="275"/>
      <c r="H41" s="274"/>
      <c r="I41" s="165"/>
      <c r="J41" s="274"/>
      <c r="K41" s="275"/>
      <c r="L41" s="275"/>
      <c r="M41" s="275"/>
      <c r="N41" s="274"/>
      <c r="O41" s="275"/>
      <c r="P41" s="274"/>
      <c r="Q41" s="260"/>
      <c r="R41" s="274"/>
      <c r="S41" s="275"/>
    </row>
    <row r="42" spans="1:19" ht="14.25">
      <c r="A42" s="360" t="s">
        <v>123</v>
      </c>
      <c r="B42" s="165"/>
      <c r="C42" s="260">
        <v>0</v>
      </c>
      <c r="D42" s="274">
        <v>0</v>
      </c>
      <c r="E42" s="275">
        <v>0</v>
      </c>
      <c r="F42" s="274">
        <v>0</v>
      </c>
      <c r="G42" s="275">
        <v>0</v>
      </c>
      <c r="H42" s="274">
        <v>0</v>
      </c>
      <c r="I42" s="260">
        <v>0</v>
      </c>
      <c r="J42" s="274">
        <v>-10297</v>
      </c>
      <c r="K42" s="275">
        <v>0</v>
      </c>
      <c r="L42" s="275">
        <v>0</v>
      </c>
      <c r="M42" s="275">
        <v>0</v>
      </c>
      <c r="N42" s="274">
        <v>0</v>
      </c>
      <c r="O42" s="275">
        <v>2480</v>
      </c>
      <c r="P42" s="274">
        <v>0</v>
      </c>
      <c r="Q42" s="260">
        <v>0</v>
      </c>
      <c r="R42" s="274">
        <v>0</v>
      </c>
      <c r="S42" s="275">
        <v>-7817</v>
      </c>
    </row>
    <row r="43" spans="1:19" ht="14.25">
      <c r="A43" s="360" t="s">
        <v>511</v>
      </c>
      <c r="B43" s="165"/>
      <c r="C43" s="260">
        <v>0</v>
      </c>
      <c r="D43" s="274">
        <v>0</v>
      </c>
      <c r="E43" s="275">
        <v>0</v>
      </c>
      <c r="F43" s="274">
        <v>0</v>
      </c>
      <c r="G43" s="275">
        <v>0</v>
      </c>
      <c r="H43" s="274">
        <v>0</v>
      </c>
      <c r="I43" s="260">
        <v>0</v>
      </c>
      <c r="J43" s="274">
        <v>0</v>
      </c>
      <c r="K43" s="275">
        <v>0</v>
      </c>
      <c r="L43" s="275">
        <v>0</v>
      </c>
      <c r="M43" s="275">
        <v>0</v>
      </c>
      <c r="N43" s="274">
        <v>0</v>
      </c>
      <c r="O43" s="275">
        <v>0</v>
      </c>
      <c r="P43" s="274">
        <v>0</v>
      </c>
      <c r="Q43" s="260">
        <v>1079</v>
      </c>
      <c r="R43" s="274">
        <v>46279</v>
      </c>
      <c r="S43" s="275">
        <v>47358</v>
      </c>
    </row>
    <row r="44" spans="1:19" ht="14.25">
      <c r="A44" s="360" t="s">
        <v>387</v>
      </c>
      <c r="B44" s="165"/>
      <c r="C44" s="260">
        <v>0</v>
      </c>
      <c r="D44" s="274">
        <v>0</v>
      </c>
      <c r="E44" s="275">
        <v>0</v>
      </c>
      <c r="F44" s="274">
        <v>0</v>
      </c>
      <c r="G44" s="275">
        <v>0</v>
      </c>
      <c r="H44" s="274">
        <v>0</v>
      </c>
      <c r="I44" s="260">
        <v>0</v>
      </c>
      <c r="J44" s="274">
        <v>0</v>
      </c>
      <c r="K44" s="275">
        <v>0</v>
      </c>
      <c r="L44" s="275">
        <v>0</v>
      </c>
      <c r="M44" s="275">
        <v>0</v>
      </c>
      <c r="N44" s="274">
        <v>0</v>
      </c>
      <c r="O44" s="275">
        <v>0</v>
      </c>
      <c r="P44" s="274">
        <v>4284</v>
      </c>
      <c r="Q44" s="260">
        <v>0</v>
      </c>
      <c r="R44" s="274">
        <v>0</v>
      </c>
      <c r="S44" s="275">
        <v>4284</v>
      </c>
    </row>
    <row r="45" spans="1:19" ht="14.25">
      <c r="A45" s="360" t="s">
        <v>124</v>
      </c>
      <c r="B45" s="165"/>
      <c r="C45" s="260">
        <v>0</v>
      </c>
      <c r="D45" s="274">
        <v>0</v>
      </c>
      <c r="E45" s="275">
        <v>0</v>
      </c>
      <c r="F45" s="274">
        <v>0</v>
      </c>
      <c r="G45" s="275">
        <v>0</v>
      </c>
      <c r="H45" s="274">
        <v>0</v>
      </c>
      <c r="I45" s="260">
        <v>0</v>
      </c>
      <c r="J45" s="274">
        <v>0</v>
      </c>
      <c r="K45" s="275">
        <v>0</v>
      </c>
      <c r="L45" s="275">
        <v>0</v>
      </c>
      <c r="M45" s="275">
        <v>0</v>
      </c>
      <c r="N45" s="274">
        <v>0</v>
      </c>
      <c r="O45" s="275">
        <v>0</v>
      </c>
      <c r="P45" s="274">
        <v>0</v>
      </c>
      <c r="Q45" s="260">
        <v>0</v>
      </c>
      <c r="R45" s="274">
        <v>-25181</v>
      </c>
      <c r="S45" s="275">
        <v>-25181</v>
      </c>
    </row>
    <row r="46" spans="1:19" ht="14.25">
      <c r="A46" s="360" t="s">
        <v>125</v>
      </c>
      <c r="B46" s="165"/>
      <c r="C46" s="260">
        <v>0</v>
      </c>
      <c r="D46" s="274">
        <v>0</v>
      </c>
      <c r="E46" s="275">
        <v>0</v>
      </c>
      <c r="F46" s="274">
        <v>0</v>
      </c>
      <c r="G46" s="275">
        <v>0</v>
      </c>
      <c r="H46" s="274">
        <v>0</v>
      </c>
      <c r="I46" s="260">
        <v>0</v>
      </c>
      <c r="J46" s="274">
        <v>0</v>
      </c>
      <c r="K46" s="275">
        <v>0</v>
      </c>
      <c r="L46" s="275">
        <v>0</v>
      </c>
      <c r="M46" s="275">
        <v>0</v>
      </c>
      <c r="N46" s="274">
        <v>0</v>
      </c>
      <c r="O46" s="275">
        <v>0</v>
      </c>
      <c r="P46" s="274">
        <v>0</v>
      </c>
      <c r="Q46" s="260">
        <v>0</v>
      </c>
      <c r="R46" s="274">
        <v>-5756</v>
      </c>
      <c r="S46" s="275">
        <v>-5756</v>
      </c>
    </row>
    <row r="47" spans="1:19" ht="14.25">
      <c r="A47" s="360" t="s">
        <v>512</v>
      </c>
      <c r="B47" s="165"/>
      <c r="C47" s="260">
        <v>0</v>
      </c>
      <c r="D47" s="274">
        <v>0</v>
      </c>
      <c r="E47" s="275">
        <v>0</v>
      </c>
      <c r="F47" s="274">
        <v>0</v>
      </c>
      <c r="G47" s="275">
        <v>0</v>
      </c>
      <c r="H47" s="274">
        <v>0</v>
      </c>
      <c r="I47" s="260">
        <v>0</v>
      </c>
      <c r="J47" s="274">
        <v>0</v>
      </c>
      <c r="K47" s="275">
        <v>0</v>
      </c>
      <c r="L47" s="275">
        <v>0</v>
      </c>
      <c r="M47" s="275">
        <v>0</v>
      </c>
      <c r="N47" s="274">
        <v>-17194</v>
      </c>
      <c r="O47" s="275">
        <v>0</v>
      </c>
      <c r="P47" s="274">
        <v>0</v>
      </c>
      <c r="Q47" s="260">
        <v>0</v>
      </c>
      <c r="R47" s="274">
        <v>17194</v>
      </c>
      <c r="S47" s="275">
        <v>0</v>
      </c>
    </row>
    <row r="48" spans="1:19" ht="13.5" customHeight="1">
      <c r="A48" s="360" t="s">
        <v>248</v>
      </c>
      <c r="B48" s="165"/>
      <c r="C48" s="260">
        <v>0</v>
      </c>
      <c r="D48" s="274">
        <v>0</v>
      </c>
      <c r="E48" s="275">
        <v>0</v>
      </c>
      <c r="F48" s="274">
        <v>0</v>
      </c>
      <c r="G48" s="275">
        <v>0</v>
      </c>
      <c r="H48" s="274">
        <v>0</v>
      </c>
      <c r="I48" s="260">
        <v>0</v>
      </c>
      <c r="J48" s="274">
        <v>207313</v>
      </c>
      <c r="K48" s="275">
        <v>0</v>
      </c>
      <c r="L48" s="275">
        <v>0</v>
      </c>
      <c r="M48" s="275">
        <v>0</v>
      </c>
      <c r="N48" s="274">
        <v>0</v>
      </c>
      <c r="O48" s="275">
        <v>0</v>
      </c>
      <c r="P48" s="274">
        <v>0</v>
      </c>
      <c r="Q48" s="260">
        <v>0</v>
      </c>
      <c r="R48" s="274">
        <v>0</v>
      </c>
      <c r="S48" s="275">
        <v>207313</v>
      </c>
    </row>
    <row r="49" spans="1:19" ht="13.5" customHeight="1">
      <c r="A49" s="360" t="s">
        <v>257</v>
      </c>
      <c r="B49" s="165"/>
      <c r="C49" s="260">
        <v>0</v>
      </c>
      <c r="D49" s="274">
        <v>0</v>
      </c>
      <c r="E49" s="275">
        <v>0</v>
      </c>
      <c r="F49" s="274">
        <v>0</v>
      </c>
      <c r="G49" s="275">
        <v>0</v>
      </c>
      <c r="H49" s="274">
        <v>0</v>
      </c>
      <c r="I49" s="260">
        <v>0</v>
      </c>
      <c r="J49" s="274">
        <v>-838</v>
      </c>
      <c r="K49" s="275">
        <v>0</v>
      </c>
      <c r="L49" s="275">
        <v>0</v>
      </c>
      <c r="M49" s="275">
        <v>0</v>
      </c>
      <c r="N49" s="274">
        <v>0</v>
      </c>
      <c r="O49" s="275">
        <v>0</v>
      </c>
      <c r="P49" s="274">
        <v>0</v>
      </c>
      <c r="Q49" s="260">
        <v>0</v>
      </c>
      <c r="R49" s="274">
        <v>0</v>
      </c>
      <c r="S49" s="275">
        <v>-838</v>
      </c>
    </row>
    <row r="50" spans="1:19" ht="13.5" customHeight="1">
      <c r="A50" s="360" t="s">
        <v>127</v>
      </c>
      <c r="B50" s="165"/>
      <c r="C50" s="260">
        <v>0</v>
      </c>
      <c r="D50" s="274">
        <v>1703</v>
      </c>
      <c r="E50" s="275">
        <v>0</v>
      </c>
      <c r="F50" s="274">
        <v>0</v>
      </c>
      <c r="G50" s="275">
        <v>0</v>
      </c>
      <c r="H50" s="274">
        <v>0</v>
      </c>
      <c r="I50" s="260">
        <v>0</v>
      </c>
      <c r="J50" s="274">
        <v>0</v>
      </c>
      <c r="K50" s="275">
        <v>0</v>
      </c>
      <c r="L50" s="275">
        <v>0</v>
      </c>
      <c r="M50" s="275">
        <v>0</v>
      </c>
      <c r="N50" s="274">
        <v>0</v>
      </c>
      <c r="O50" s="275">
        <v>0</v>
      </c>
      <c r="P50" s="274">
        <v>0</v>
      </c>
      <c r="Q50" s="260">
        <v>0</v>
      </c>
      <c r="R50" s="274">
        <v>0</v>
      </c>
      <c r="S50" s="275">
        <v>1703</v>
      </c>
    </row>
    <row r="51" spans="1:19" ht="13.5" customHeight="1">
      <c r="A51" s="360" t="s">
        <v>128</v>
      </c>
      <c r="B51" s="165"/>
      <c r="C51" s="260">
        <v>0</v>
      </c>
      <c r="D51" s="274">
        <v>0</v>
      </c>
      <c r="E51" s="275">
        <v>-15966</v>
      </c>
      <c r="F51" s="274">
        <v>0</v>
      </c>
      <c r="G51" s="275">
        <v>0</v>
      </c>
      <c r="H51" s="274">
        <v>0</v>
      </c>
      <c r="I51" s="260">
        <v>-193</v>
      </c>
      <c r="J51" s="274">
        <v>0</v>
      </c>
      <c r="K51" s="275">
        <v>0</v>
      </c>
      <c r="L51" s="275">
        <v>0</v>
      </c>
      <c r="M51" s="275">
        <v>0</v>
      </c>
      <c r="N51" s="274">
        <v>0</v>
      </c>
      <c r="O51" s="275">
        <v>0</v>
      </c>
      <c r="P51" s="274">
        <v>0</v>
      </c>
      <c r="Q51" s="260">
        <v>0</v>
      </c>
      <c r="R51" s="274">
        <v>0</v>
      </c>
      <c r="S51" s="275">
        <v>-16159</v>
      </c>
    </row>
    <row r="52" spans="1:19" ht="13.5" customHeight="1">
      <c r="A52" s="360" t="s">
        <v>389</v>
      </c>
      <c r="B52" s="165"/>
      <c r="C52" s="260">
        <v>0</v>
      </c>
      <c r="D52" s="274">
        <v>0</v>
      </c>
      <c r="E52" s="275">
        <v>0</v>
      </c>
      <c r="F52" s="274">
        <v>-244</v>
      </c>
      <c r="G52" s="275">
        <v>0</v>
      </c>
      <c r="H52" s="274">
        <v>0</v>
      </c>
      <c r="I52" s="260">
        <v>0</v>
      </c>
      <c r="J52" s="274">
        <v>0</v>
      </c>
      <c r="K52" s="275">
        <v>0</v>
      </c>
      <c r="L52" s="275">
        <v>0</v>
      </c>
      <c r="M52" s="275">
        <v>0</v>
      </c>
      <c r="N52" s="274">
        <v>0</v>
      </c>
      <c r="O52" s="275">
        <v>0</v>
      </c>
      <c r="P52" s="274">
        <v>0</v>
      </c>
      <c r="Q52" s="260">
        <v>0</v>
      </c>
      <c r="R52" s="274">
        <v>244</v>
      </c>
      <c r="S52" s="275">
        <v>0</v>
      </c>
    </row>
    <row r="53" spans="1:19" ht="13.5" customHeight="1">
      <c r="A53" s="360" t="s">
        <v>126</v>
      </c>
      <c r="B53" s="165"/>
      <c r="C53" s="260">
        <v>0</v>
      </c>
      <c r="D53" s="274">
        <v>0</v>
      </c>
      <c r="E53" s="275">
        <v>0</v>
      </c>
      <c r="F53" s="274">
        <v>0</v>
      </c>
      <c r="G53" s="275">
        <v>0</v>
      </c>
      <c r="H53" s="274">
        <v>0</v>
      </c>
      <c r="I53" s="260">
        <v>0</v>
      </c>
      <c r="J53" s="274">
        <v>0</v>
      </c>
      <c r="K53" s="275">
        <v>0</v>
      </c>
      <c r="L53" s="275">
        <v>0</v>
      </c>
      <c r="M53" s="275">
        <v>0</v>
      </c>
      <c r="N53" s="274">
        <v>0</v>
      </c>
      <c r="O53" s="275">
        <v>0</v>
      </c>
      <c r="P53" s="274">
        <v>0</v>
      </c>
      <c r="Q53" s="260">
        <v>-24806</v>
      </c>
      <c r="R53" s="274">
        <v>0</v>
      </c>
      <c r="S53" s="275">
        <v>-24806</v>
      </c>
    </row>
    <row r="54" spans="1:19" ht="13.5" customHeight="1">
      <c r="A54" s="360" t="s">
        <v>129</v>
      </c>
      <c r="B54" s="165"/>
      <c r="C54" s="260">
        <v>0</v>
      </c>
      <c r="D54" s="274">
        <v>0</v>
      </c>
      <c r="E54" s="275">
        <v>0</v>
      </c>
      <c r="F54" s="274">
        <v>0</v>
      </c>
      <c r="G54" s="275">
        <v>0</v>
      </c>
      <c r="H54" s="274">
        <v>0</v>
      </c>
      <c r="I54" s="260">
        <v>0</v>
      </c>
      <c r="J54" s="274">
        <v>0</v>
      </c>
      <c r="K54" s="275">
        <v>0</v>
      </c>
      <c r="L54" s="275">
        <v>0</v>
      </c>
      <c r="M54" s="275">
        <v>0</v>
      </c>
      <c r="N54" s="274">
        <v>0</v>
      </c>
      <c r="O54" s="275">
        <v>0</v>
      </c>
      <c r="P54" s="274">
        <v>0</v>
      </c>
      <c r="Q54" s="260">
        <v>0</v>
      </c>
      <c r="R54" s="274">
        <v>2370</v>
      </c>
      <c r="S54" s="275">
        <v>2370</v>
      </c>
    </row>
    <row r="55" spans="1:19" ht="13.5" customHeight="1">
      <c r="A55" s="165"/>
      <c r="B55" s="165"/>
      <c r="C55" s="260"/>
      <c r="D55" s="274"/>
      <c r="E55" s="275"/>
      <c r="F55" s="274"/>
      <c r="G55" s="275"/>
      <c r="H55" s="274"/>
      <c r="I55" s="260"/>
      <c r="J55" s="274"/>
      <c r="K55" s="275"/>
      <c r="L55" s="275"/>
      <c r="M55" s="275"/>
      <c r="N55" s="274"/>
      <c r="O55" s="275"/>
      <c r="P55" s="274"/>
      <c r="Q55" s="260"/>
      <c r="R55" s="274"/>
      <c r="S55" s="275"/>
    </row>
    <row r="56" spans="1:19" s="299" customFormat="1" ht="13.5" customHeight="1">
      <c r="A56" s="358" t="s">
        <v>130</v>
      </c>
      <c r="B56" s="166"/>
      <c r="C56" s="285">
        <v>46</v>
      </c>
      <c r="D56" s="286">
        <v>635418</v>
      </c>
      <c r="E56" s="287">
        <v>-99873</v>
      </c>
      <c r="F56" s="286">
        <v>7668</v>
      </c>
      <c r="G56" s="287">
        <v>119</v>
      </c>
      <c r="H56" s="286">
        <v>393824</v>
      </c>
      <c r="I56" s="285">
        <v>2191</v>
      </c>
      <c r="J56" s="286">
        <v>323800</v>
      </c>
      <c r="K56" s="287">
        <v>0</v>
      </c>
      <c r="L56" s="287">
        <v>0</v>
      </c>
      <c r="M56" s="287">
        <v>0</v>
      </c>
      <c r="N56" s="286">
        <v>470</v>
      </c>
      <c r="O56" s="287">
        <v>-6061</v>
      </c>
      <c r="P56" s="286">
        <v>37540</v>
      </c>
      <c r="Q56" s="285">
        <v>19244</v>
      </c>
      <c r="R56" s="286">
        <v>-248974</v>
      </c>
      <c r="S56" s="287">
        <v>1065412</v>
      </c>
    </row>
    <row r="57" spans="1:19" ht="15">
      <c r="A57" s="358"/>
      <c r="B57" s="165"/>
      <c r="C57" s="260"/>
      <c r="D57" s="274"/>
      <c r="E57" s="275"/>
      <c r="F57" s="274"/>
      <c r="G57" s="275"/>
      <c r="H57" s="274"/>
      <c r="I57" s="260"/>
      <c r="J57" s="274"/>
      <c r="K57" s="275"/>
      <c r="L57" s="275"/>
      <c r="M57" s="275"/>
      <c r="N57" s="274"/>
      <c r="O57" s="275"/>
      <c r="P57" s="274"/>
      <c r="Q57" s="260"/>
      <c r="R57" s="274"/>
      <c r="S57" s="275"/>
    </row>
    <row r="58" spans="1:19" ht="14.25">
      <c r="A58" s="357" t="s">
        <v>390</v>
      </c>
      <c r="B58" s="165"/>
      <c r="C58" s="260">
        <v>0</v>
      </c>
      <c r="D58" s="274">
        <v>0</v>
      </c>
      <c r="E58" s="275">
        <v>-9489</v>
      </c>
      <c r="F58" s="274">
        <v>0</v>
      </c>
      <c r="G58" s="275">
        <v>0</v>
      </c>
      <c r="H58" s="274">
        <v>0</v>
      </c>
      <c r="I58" s="260">
        <v>0</v>
      </c>
      <c r="J58" s="274">
        <v>-127058</v>
      </c>
      <c r="K58" s="275">
        <v>0</v>
      </c>
      <c r="L58" s="275">
        <v>9875</v>
      </c>
      <c r="M58" s="275">
        <v>28315</v>
      </c>
      <c r="N58" s="274">
        <v>0</v>
      </c>
      <c r="O58" s="275">
        <v>247</v>
      </c>
      <c r="P58" s="274">
        <v>0</v>
      </c>
      <c r="Q58" s="260">
        <v>125864</v>
      </c>
      <c r="R58" s="274">
        <v>-14647</v>
      </c>
      <c r="S58" s="275">
        <v>13107</v>
      </c>
    </row>
    <row r="59" spans="1:19" ht="15">
      <c r="A59" s="358"/>
      <c r="B59" s="165"/>
      <c r="C59" s="260"/>
      <c r="D59" s="274"/>
      <c r="E59" s="275"/>
      <c r="F59" s="274"/>
      <c r="G59" s="275"/>
      <c r="H59" s="274"/>
      <c r="I59" s="260"/>
      <c r="J59" s="274"/>
      <c r="K59" s="275"/>
      <c r="L59" s="275"/>
      <c r="M59" s="275"/>
      <c r="N59" s="274"/>
      <c r="O59" s="275"/>
      <c r="P59" s="274"/>
      <c r="Q59" s="260"/>
      <c r="R59" s="274"/>
      <c r="S59" s="275"/>
    </row>
    <row r="60" spans="1:19" ht="15">
      <c r="A60" s="358"/>
      <c r="B60" s="165"/>
      <c r="C60" s="260"/>
      <c r="D60" s="274"/>
      <c r="E60" s="275"/>
      <c r="F60" s="274"/>
      <c r="G60" s="275"/>
      <c r="H60" s="274"/>
      <c r="I60" s="260"/>
      <c r="J60" s="274"/>
      <c r="K60" s="275"/>
      <c r="L60" s="275"/>
      <c r="M60" s="275"/>
      <c r="N60" s="274"/>
      <c r="O60" s="275"/>
      <c r="P60" s="274"/>
      <c r="Q60" s="260"/>
      <c r="R60" s="274"/>
      <c r="S60" s="275"/>
    </row>
    <row r="61" spans="1:19" ht="15">
      <c r="A61" s="358" t="s">
        <v>131</v>
      </c>
      <c r="B61" s="165"/>
      <c r="C61" s="301">
        <v>46</v>
      </c>
      <c r="D61" s="302">
        <v>635418</v>
      </c>
      <c r="E61" s="301">
        <v>-109362</v>
      </c>
      <c r="F61" s="302">
        <v>7668</v>
      </c>
      <c r="G61" s="301">
        <v>119</v>
      </c>
      <c r="H61" s="302">
        <v>393824</v>
      </c>
      <c r="I61" s="303">
        <v>2191</v>
      </c>
      <c r="J61" s="302">
        <v>196742</v>
      </c>
      <c r="K61" s="301">
        <v>0</v>
      </c>
      <c r="L61" s="301">
        <v>9875</v>
      </c>
      <c r="M61" s="301">
        <v>28315</v>
      </c>
      <c r="N61" s="302">
        <v>470</v>
      </c>
      <c r="O61" s="301">
        <v>-5814</v>
      </c>
      <c r="P61" s="302">
        <v>37540</v>
      </c>
      <c r="Q61" s="303">
        <v>145108</v>
      </c>
      <c r="R61" s="302">
        <v>-263621</v>
      </c>
      <c r="S61" s="301">
        <v>1078519</v>
      </c>
    </row>
    <row r="62" spans="1:19" ht="12">
      <c r="A62" s="166"/>
      <c r="B62" s="165"/>
      <c r="C62" s="260"/>
      <c r="D62" s="274"/>
      <c r="E62" s="275"/>
      <c r="F62" s="274"/>
      <c r="G62" s="275"/>
      <c r="H62" s="274"/>
      <c r="I62" s="260"/>
      <c r="J62" s="274"/>
      <c r="K62" s="275"/>
      <c r="L62" s="275"/>
      <c r="M62" s="275"/>
      <c r="N62" s="274"/>
      <c r="O62" s="275"/>
      <c r="P62" s="274"/>
      <c r="Q62" s="260"/>
      <c r="R62" s="274"/>
      <c r="S62" s="275"/>
    </row>
    <row r="63" spans="1:19" ht="12">
      <c r="A63" s="166"/>
      <c r="B63" s="165"/>
      <c r="C63" s="260"/>
      <c r="D63" s="274"/>
      <c r="E63" s="275"/>
      <c r="F63" s="274"/>
      <c r="G63" s="275"/>
      <c r="H63" s="274"/>
      <c r="I63" s="260"/>
      <c r="J63" s="274"/>
      <c r="K63" s="275"/>
      <c r="L63" s="275"/>
      <c r="M63" s="275"/>
      <c r="N63" s="274"/>
      <c r="O63" s="275"/>
      <c r="P63" s="274"/>
      <c r="Q63" s="260"/>
      <c r="R63" s="274"/>
      <c r="S63" s="275"/>
    </row>
    <row r="64" spans="1:19" ht="14.25">
      <c r="A64" s="360" t="s">
        <v>123</v>
      </c>
      <c r="B64" s="165"/>
      <c r="C64" s="260">
        <v>0</v>
      </c>
      <c r="D64" s="274">
        <v>0</v>
      </c>
      <c r="E64" s="275">
        <v>0</v>
      </c>
      <c r="F64" s="274">
        <v>0</v>
      </c>
      <c r="G64" s="275">
        <v>0</v>
      </c>
      <c r="H64" s="274">
        <v>0</v>
      </c>
      <c r="I64" s="260">
        <v>0</v>
      </c>
      <c r="J64" s="274">
        <v>8845</v>
      </c>
      <c r="K64" s="275">
        <v>0</v>
      </c>
      <c r="L64" s="275">
        <v>0</v>
      </c>
      <c r="M64" s="275">
        <v>0</v>
      </c>
      <c r="N64" s="274">
        <v>0</v>
      </c>
      <c r="O64" s="275">
        <v>14456</v>
      </c>
      <c r="P64" s="274">
        <v>0</v>
      </c>
      <c r="Q64" s="260">
        <v>8149</v>
      </c>
      <c r="R64" s="274">
        <v>0</v>
      </c>
      <c r="S64" s="275">
        <v>31450</v>
      </c>
    </row>
    <row r="65" spans="1:19" ht="14.25">
      <c r="A65" s="360" t="s">
        <v>511</v>
      </c>
      <c r="B65" s="165"/>
      <c r="C65" s="260">
        <v>0</v>
      </c>
      <c r="D65" s="274">
        <v>0</v>
      </c>
      <c r="E65" s="275">
        <v>0</v>
      </c>
      <c r="F65" s="274">
        <v>0</v>
      </c>
      <c r="G65" s="275">
        <v>0</v>
      </c>
      <c r="H65" s="274">
        <v>0</v>
      </c>
      <c r="I65" s="260">
        <v>0</v>
      </c>
      <c r="J65" s="274">
        <v>0</v>
      </c>
      <c r="K65" s="275">
        <v>0</v>
      </c>
      <c r="L65" s="275">
        <v>0</v>
      </c>
      <c r="M65" s="275">
        <v>0</v>
      </c>
      <c r="N65" s="274">
        <v>0</v>
      </c>
      <c r="O65" s="275">
        <v>0</v>
      </c>
      <c r="P65" s="274">
        <v>0</v>
      </c>
      <c r="Q65" s="260">
        <v>4044</v>
      </c>
      <c r="R65" s="274">
        <v>177469</v>
      </c>
      <c r="S65" s="275">
        <v>181513</v>
      </c>
    </row>
    <row r="66" spans="1:19" ht="14.25">
      <c r="A66" s="360" t="s">
        <v>387</v>
      </c>
      <c r="B66" s="165"/>
      <c r="C66" s="260">
        <v>0</v>
      </c>
      <c r="D66" s="274">
        <v>0</v>
      </c>
      <c r="E66" s="275">
        <v>0</v>
      </c>
      <c r="F66" s="274">
        <v>0</v>
      </c>
      <c r="G66" s="275">
        <v>0</v>
      </c>
      <c r="H66" s="274">
        <v>0</v>
      </c>
      <c r="I66" s="260">
        <v>0</v>
      </c>
      <c r="J66" s="274">
        <v>0</v>
      </c>
      <c r="K66" s="275">
        <v>0</v>
      </c>
      <c r="L66" s="275">
        <v>0</v>
      </c>
      <c r="M66" s="275">
        <v>0</v>
      </c>
      <c r="N66" s="274">
        <v>0</v>
      </c>
      <c r="O66" s="275">
        <v>0</v>
      </c>
      <c r="P66" s="274">
        <v>8247</v>
      </c>
      <c r="Q66" s="260">
        <v>0</v>
      </c>
      <c r="R66" s="274">
        <v>1156</v>
      </c>
      <c r="S66" s="275">
        <v>9403</v>
      </c>
    </row>
    <row r="67" spans="1:19" ht="14.25">
      <c r="A67" s="360" t="s">
        <v>391</v>
      </c>
      <c r="B67" s="165"/>
      <c r="C67" s="260">
        <v>0</v>
      </c>
      <c r="D67" s="274">
        <v>0</v>
      </c>
      <c r="E67" s="275">
        <v>0</v>
      </c>
      <c r="F67" s="274">
        <v>0</v>
      </c>
      <c r="G67" s="275">
        <v>0</v>
      </c>
      <c r="H67" s="274">
        <v>0</v>
      </c>
      <c r="I67" s="260">
        <v>0</v>
      </c>
      <c r="J67" s="274">
        <v>0</v>
      </c>
      <c r="K67" s="275">
        <v>0</v>
      </c>
      <c r="L67" s="275">
        <v>-5245</v>
      </c>
      <c r="M67" s="275">
        <v>0</v>
      </c>
      <c r="N67" s="274">
        <v>0</v>
      </c>
      <c r="O67" s="275">
        <v>0</v>
      </c>
      <c r="P67" s="274">
        <v>0</v>
      </c>
      <c r="Q67" s="260">
        <v>0</v>
      </c>
      <c r="R67" s="274">
        <v>0</v>
      </c>
      <c r="S67" s="275">
        <v>-5245</v>
      </c>
    </row>
    <row r="68" spans="1:19" ht="14.25">
      <c r="A68" s="360" t="s">
        <v>124</v>
      </c>
      <c r="B68" s="165"/>
      <c r="C68" s="260">
        <v>0</v>
      </c>
      <c r="D68" s="274">
        <v>0</v>
      </c>
      <c r="E68" s="275">
        <v>0</v>
      </c>
      <c r="F68" s="274">
        <v>0</v>
      </c>
      <c r="G68" s="275">
        <v>0</v>
      </c>
      <c r="H68" s="274">
        <v>0</v>
      </c>
      <c r="I68" s="260">
        <v>0</v>
      </c>
      <c r="J68" s="274">
        <v>0</v>
      </c>
      <c r="K68" s="275">
        <v>0</v>
      </c>
      <c r="L68" s="275">
        <v>0</v>
      </c>
      <c r="M68" s="275">
        <v>0</v>
      </c>
      <c r="N68" s="274">
        <v>0</v>
      </c>
      <c r="O68" s="275">
        <v>0</v>
      </c>
      <c r="P68" s="274">
        <v>0</v>
      </c>
      <c r="Q68" s="260">
        <v>0</v>
      </c>
      <c r="R68" s="274">
        <v>-41681</v>
      </c>
      <c r="S68" s="275">
        <v>-41681</v>
      </c>
    </row>
    <row r="69" spans="1:19" ht="14.25">
      <c r="A69" s="360" t="s">
        <v>125</v>
      </c>
      <c r="B69" s="165"/>
      <c r="C69" s="260">
        <v>0</v>
      </c>
      <c r="D69" s="274">
        <v>0</v>
      </c>
      <c r="E69" s="275">
        <v>0</v>
      </c>
      <c r="F69" s="274">
        <v>0</v>
      </c>
      <c r="G69" s="275">
        <v>0</v>
      </c>
      <c r="H69" s="274">
        <v>0</v>
      </c>
      <c r="I69" s="260">
        <v>0</v>
      </c>
      <c r="J69" s="274">
        <v>0</v>
      </c>
      <c r="K69" s="275">
        <v>0</v>
      </c>
      <c r="L69" s="275">
        <v>0</v>
      </c>
      <c r="M69" s="275">
        <v>0</v>
      </c>
      <c r="N69" s="274">
        <v>0</v>
      </c>
      <c r="O69" s="275">
        <v>0</v>
      </c>
      <c r="P69" s="274">
        <v>0</v>
      </c>
      <c r="Q69" s="260">
        <v>0</v>
      </c>
      <c r="R69" s="274">
        <v>-6917</v>
      </c>
      <c r="S69" s="275">
        <v>-6917</v>
      </c>
    </row>
    <row r="70" spans="1:19" ht="14.25">
      <c r="A70" s="360" t="s">
        <v>392</v>
      </c>
      <c r="B70" s="165"/>
      <c r="C70" s="260">
        <v>0</v>
      </c>
      <c r="D70" s="274">
        <v>0</v>
      </c>
      <c r="E70" s="275">
        <v>0</v>
      </c>
      <c r="F70" s="274">
        <v>0</v>
      </c>
      <c r="G70" s="275">
        <v>0</v>
      </c>
      <c r="H70" s="274">
        <v>0</v>
      </c>
      <c r="I70" s="260">
        <v>0</v>
      </c>
      <c r="J70" s="274">
        <v>0</v>
      </c>
      <c r="K70" s="275">
        <v>0</v>
      </c>
      <c r="L70" s="275">
        <v>0</v>
      </c>
      <c r="M70" s="275">
        <v>0</v>
      </c>
      <c r="N70" s="274">
        <v>0</v>
      </c>
      <c r="O70" s="275">
        <v>0</v>
      </c>
      <c r="P70" s="274">
        <v>0</v>
      </c>
      <c r="Q70" s="260">
        <v>132520</v>
      </c>
      <c r="R70" s="274">
        <v>0</v>
      </c>
      <c r="S70" s="275">
        <v>132520</v>
      </c>
    </row>
    <row r="71" spans="1:19" ht="14.25">
      <c r="A71" s="360" t="s">
        <v>257</v>
      </c>
      <c r="B71" s="165"/>
      <c r="C71" s="260">
        <v>0</v>
      </c>
      <c r="D71" s="274">
        <v>0</v>
      </c>
      <c r="E71" s="275">
        <v>0</v>
      </c>
      <c r="F71" s="274">
        <v>0</v>
      </c>
      <c r="G71" s="275">
        <v>0</v>
      </c>
      <c r="H71" s="274">
        <v>-556</v>
      </c>
      <c r="I71" s="260">
        <v>0</v>
      </c>
      <c r="J71" s="274">
        <v>0</v>
      </c>
      <c r="K71" s="275">
        <v>0</v>
      </c>
      <c r="L71" s="275">
        <v>0</v>
      </c>
      <c r="M71" s="275">
        <v>0</v>
      </c>
      <c r="N71" s="274">
        <v>0</v>
      </c>
      <c r="O71" s="275">
        <v>0</v>
      </c>
      <c r="P71" s="274">
        <v>0</v>
      </c>
      <c r="Q71" s="260">
        <v>0</v>
      </c>
      <c r="R71" s="274">
        <v>0</v>
      </c>
      <c r="S71" s="275">
        <v>-556</v>
      </c>
    </row>
    <row r="72" spans="1:19" ht="14.25">
      <c r="A72" s="360" t="s">
        <v>127</v>
      </c>
      <c r="B72" s="165"/>
      <c r="C72" s="260">
        <v>0</v>
      </c>
      <c r="D72" s="274">
        <v>0</v>
      </c>
      <c r="E72" s="275">
        <v>9609</v>
      </c>
      <c r="F72" s="274">
        <v>0</v>
      </c>
      <c r="G72" s="275">
        <v>0</v>
      </c>
      <c r="H72" s="274">
        <v>434</v>
      </c>
      <c r="I72" s="260">
        <v>0</v>
      </c>
      <c r="J72" s="274">
        <v>0</v>
      </c>
      <c r="K72" s="275">
        <v>0</v>
      </c>
      <c r="L72" s="275">
        <v>0</v>
      </c>
      <c r="M72" s="275">
        <v>0</v>
      </c>
      <c r="N72" s="274">
        <v>0</v>
      </c>
      <c r="O72" s="275">
        <v>0</v>
      </c>
      <c r="P72" s="274">
        <v>0</v>
      </c>
      <c r="Q72" s="260">
        <v>0</v>
      </c>
      <c r="R72" s="274">
        <v>0</v>
      </c>
      <c r="S72" s="275">
        <v>10043</v>
      </c>
    </row>
    <row r="73" spans="1:19" ht="14.25">
      <c r="A73" s="360" t="s">
        <v>389</v>
      </c>
      <c r="B73" s="165"/>
      <c r="C73" s="260">
        <v>0</v>
      </c>
      <c r="D73" s="274">
        <v>0</v>
      </c>
      <c r="E73" s="275">
        <v>0</v>
      </c>
      <c r="F73" s="274">
        <v>5602</v>
      </c>
      <c r="G73" s="275">
        <v>0</v>
      </c>
      <c r="H73" s="274">
        <v>0</v>
      </c>
      <c r="I73" s="260">
        <v>0</v>
      </c>
      <c r="J73" s="274">
        <v>0</v>
      </c>
      <c r="K73" s="275">
        <v>0</v>
      </c>
      <c r="L73" s="275">
        <v>0</v>
      </c>
      <c r="M73" s="275">
        <v>0</v>
      </c>
      <c r="N73" s="274">
        <v>0</v>
      </c>
      <c r="O73" s="275">
        <v>0</v>
      </c>
      <c r="P73" s="274">
        <v>0</v>
      </c>
      <c r="Q73" s="260">
        <v>0</v>
      </c>
      <c r="R73" s="274">
        <v>-5602</v>
      </c>
      <c r="S73" s="275">
        <v>0</v>
      </c>
    </row>
    <row r="74" spans="1:19" ht="14.25">
      <c r="A74" s="360" t="s">
        <v>393</v>
      </c>
      <c r="B74" s="165"/>
      <c r="C74" s="260">
        <v>0</v>
      </c>
      <c r="D74" s="274">
        <v>0</v>
      </c>
      <c r="E74" s="275">
        <v>0</v>
      </c>
      <c r="F74" s="274">
        <v>0</v>
      </c>
      <c r="G74" s="275">
        <v>0</v>
      </c>
      <c r="H74" s="274">
        <v>0</v>
      </c>
      <c r="I74" s="260">
        <v>0</v>
      </c>
      <c r="J74" s="274">
        <v>0</v>
      </c>
      <c r="K74" s="275">
        <v>0</v>
      </c>
      <c r="L74" s="275">
        <v>0</v>
      </c>
      <c r="M74" s="275">
        <v>16457</v>
      </c>
      <c r="N74" s="274">
        <v>0</v>
      </c>
      <c r="O74" s="275">
        <v>0</v>
      </c>
      <c r="P74" s="274">
        <v>0</v>
      </c>
      <c r="Q74" s="260">
        <v>0</v>
      </c>
      <c r="R74" s="274">
        <v>-16457</v>
      </c>
      <c r="S74" s="275">
        <v>0</v>
      </c>
    </row>
    <row r="75" spans="1:19" ht="14.25">
      <c r="A75" s="360" t="s">
        <v>394</v>
      </c>
      <c r="B75" s="165"/>
      <c r="C75" s="260">
        <v>0</v>
      </c>
      <c r="D75" s="274">
        <v>0</v>
      </c>
      <c r="E75" s="275">
        <v>0</v>
      </c>
      <c r="F75" s="274">
        <v>0</v>
      </c>
      <c r="G75" s="275">
        <v>0</v>
      </c>
      <c r="H75" s="274">
        <v>0</v>
      </c>
      <c r="I75" s="260">
        <v>0</v>
      </c>
      <c r="J75" s="274">
        <v>0</v>
      </c>
      <c r="K75" s="275">
        <v>0</v>
      </c>
      <c r="L75" s="275">
        <v>0</v>
      </c>
      <c r="M75" s="275">
        <v>0</v>
      </c>
      <c r="N75" s="274">
        <v>-470</v>
      </c>
      <c r="O75" s="275">
        <v>0</v>
      </c>
      <c r="P75" s="274">
        <v>0</v>
      </c>
      <c r="Q75" s="260">
        <v>0</v>
      </c>
      <c r="R75" s="274">
        <v>470</v>
      </c>
      <c r="S75" s="275">
        <v>0</v>
      </c>
    </row>
    <row r="76" spans="1:19" ht="15">
      <c r="A76" s="358"/>
      <c r="B76" s="165"/>
      <c r="C76" s="260"/>
      <c r="D76" s="274"/>
      <c r="E76" s="275"/>
      <c r="F76" s="274"/>
      <c r="G76" s="275"/>
      <c r="H76" s="274"/>
      <c r="I76" s="260"/>
      <c r="J76" s="274"/>
      <c r="K76" s="275"/>
      <c r="L76" s="275"/>
      <c r="M76" s="275"/>
      <c r="N76" s="274"/>
      <c r="O76" s="275"/>
      <c r="P76" s="274"/>
      <c r="Q76" s="260"/>
      <c r="R76" s="274"/>
      <c r="S76" s="275"/>
    </row>
    <row r="77" spans="1:19" ht="15.75" thickBot="1">
      <c r="A77" s="358" t="s">
        <v>395</v>
      </c>
      <c r="B77" s="165"/>
      <c r="C77" s="305">
        <v>46</v>
      </c>
      <c r="D77" s="304">
        <v>635418</v>
      </c>
      <c r="E77" s="305">
        <v>-99753</v>
      </c>
      <c r="F77" s="304">
        <v>13270</v>
      </c>
      <c r="G77" s="305">
        <v>119</v>
      </c>
      <c r="H77" s="304">
        <v>393702</v>
      </c>
      <c r="I77" s="306">
        <v>2191</v>
      </c>
      <c r="J77" s="304">
        <v>205587</v>
      </c>
      <c r="K77" s="305">
        <v>0</v>
      </c>
      <c r="L77" s="305">
        <v>4630</v>
      </c>
      <c r="M77" s="305">
        <v>44772</v>
      </c>
      <c r="N77" s="304">
        <v>0</v>
      </c>
      <c r="O77" s="305">
        <v>8642</v>
      </c>
      <c r="P77" s="304">
        <v>45787</v>
      </c>
      <c r="Q77" s="306">
        <v>289821</v>
      </c>
      <c r="R77" s="304">
        <v>-155183</v>
      </c>
      <c r="S77" s="305">
        <v>1389049</v>
      </c>
    </row>
    <row r="78" spans="1:19" ht="12.75" thickTop="1">
      <c r="A78" s="166"/>
      <c r="B78" s="165"/>
      <c r="C78" s="260"/>
      <c r="D78" s="274"/>
      <c r="E78" s="275"/>
      <c r="F78" s="274"/>
      <c r="G78" s="275"/>
      <c r="H78" s="274"/>
      <c r="I78" s="260"/>
      <c r="J78" s="274"/>
      <c r="K78" s="275"/>
      <c r="L78" s="275"/>
      <c r="M78" s="275"/>
      <c r="N78" s="274"/>
      <c r="O78" s="275"/>
      <c r="P78" s="274"/>
      <c r="Q78" s="260"/>
      <c r="R78" s="274"/>
      <c r="S78" s="275"/>
    </row>
    <row r="79" spans="1:19" ht="12">
      <c r="A79" s="166"/>
      <c r="B79" s="165"/>
      <c r="C79" s="260"/>
      <c r="D79" s="274"/>
      <c r="E79" s="275"/>
      <c r="F79" s="274"/>
      <c r="G79" s="275"/>
      <c r="H79" s="274"/>
      <c r="I79" s="260"/>
      <c r="J79" s="274"/>
      <c r="K79" s="275"/>
      <c r="L79" s="275"/>
      <c r="M79" s="275"/>
      <c r="N79" s="274"/>
      <c r="O79" s="275"/>
      <c r="P79" s="274"/>
      <c r="Q79" s="260"/>
      <c r="R79" s="274"/>
      <c r="S79" s="275"/>
    </row>
    <row r="80" spans="1:19" ht="12">
      <c r="A80" s="166"/>
      <c r="B80" s="165"/>
      <c r="C80" s="260"/>
      <c r="D80" s="274"/>
      <c r="E80" s="275"/>
      <c r="F80" s="274"/>
      <c r="G80" s="275"/>
      <c r="H80" s="274"/>
      <c r="I80" s="260"/>
      <c r="J80" s="274"/>
      <c r="K80" s="275"/>
      <c r="L80" s="275"/>
      <c r="M80" s="275"/>
      <c r="N80" s="274"/>
      <c r="O80" s="275"/>
      <c r="P80" s="274"/>
      <c r="Q80" s="260"/>
      <c r="R80" s="274"/>
      <c r="S80" s="275"/>
    </row>
    <row r="81" spans="1:19" ht="12">
      <c r="A81" s="166"/>
      <c r="B81" s="165"/>
      <c r="C81" s="260"/>
      <c r="D81" s="274"/>
      <c r="E81" s="275"/>
      <c r="F81" s="274"/>
      <c r="G81" s="275"/>
      <c r="H81" s="274"/>
      <c r="I81" s="260"/>
      <c r="J81" s="274"/>
      <c r="K81" s="275"/>
      <c r="L81" s="275"/>
      <c r="M81" s="275"/>
      <c r="N81" s="274"/>
      <c r="O81" s="275"/>
      <c r="P81" s="274"/>
      <c r="Q81" s="260"/>
      <c r="R81" s="274"/>
      <c r="S81" s="275"/>
    </row>
    <row r="82" spans="1:19" ht="12">
      <c r="A82" s="166"/>
      <c r="B82" s="165"/>
      <c r="C82" s="260"/>
      <c r="D82" s="274"/>
      <c r="E82" s="275"/>
      <c r="F82" s="274"/>
      <c r="G82" s="275"/>
      <c r="H82" s="274"/>
      <c r="I82" s="260"/>
      <c r="J82" s="274"/>
      <c r="K82" s="275"/>
      <c r="L82" s="275"/>
      <c r="M82" s="275"/>
      <c r="N82" s="274"/>
      <c r="O82" s="275"/>
      <c r="P82" s="274"/>
      <c r="Q82" s="260"/>
      <c r="R82" s="274"/>
      <c r="S82" s="275"/>
    </row>
    <row r="83" spans="1:19" ht="12">
      <c r="A83" s="165" t="s">
        <v>174</v>
      </c>
      <c r="B83" s="165"/>
      <c r="C83" s="260"/>
      <c r="D83" s="288"/>
      <c r="E83" s="289"/>
      <c r="F83" s="288"/>
      <c r="G83" s="289"/>
      <c r="H83" s="288"/>
      <c r="I83" s="289"/>
      <c r="J83" s="288"/>
      <c r="K83" s="289"/>
      <c r="L83" s="289"/>
      <c r="M83" s="289"/>
      <c r="N83" s="288"/>
      <c r="O83" s="289"/>
      <c r="P83" s="288"/>
      <c r="Q83" s="290"/>
      <c r="R83" s="288"/>
      <c r="S83" s="289"/>
    </row>
    <row r="87" ht="12">
      <c r="A87" s="300"/>
    </row>
    <row r="93" ht="12">
      <c r="A93" s="300"/>
    </row>
  </sheetData>
  <mergeCells count="1">
    <mergeCell ref="C4:D4"/>
  </mergeCells>
  <printOptions/>
  <pageMargins left="0.75" right="0.75" top="1" bottom="1" header="0.5" footer="0.5"/>
  <pageSetup fitToHeight="1" fitToWidth="1" horizontalDpi="600" verticalDpi="600" orientation="landscape" paperSize="9" scale="41" r:id="rId2"/>
  <drawing r:id="rId1"/>
</worksheet>
</file>

<file path=xl/worksheets/sheet8.xml><?xml version="1.0" encoding="utf-8"?>
<worksheet xmlns="http://schemas.openxmlformats.org/spreadsheetml/2006/main" xmlns:r="http://schemas.openxmlformats.org/officeDocument/2006/relationships">
  <sheetPr codeName="Sheet6">
    <tabColor indexed="13"/>
  </sheetPr>
  <dimension ref="A1:F20"/>
  <sheetViews>
    <sheetView view="pageBreakPreview" zoomScaleSheetLayoutView="100" workbookViewId="0" topLeftCell="A1">
      <selection activeCell="B13" sqref="B13"/>
    </sheetView>
  </sheetViews>
  <sheetFormatPr defaultColWidth="9.00390625" defaultRowHeight="14.25"/>
  <cols>
    <col min="1" max="1" width="49.00390625" style="37" customWidth="1"/>
    <col min="2" max="2" width="12.00390625" style="1" customWidth="1"/>
    <col min="3" max="3" width="14.875" style="1" customWidth="1"/>
    <col min="4" max="6" width="13.625" style="1" customWidth="1"/>
    <col min="7" max="16384" width="9.00390625" style="1" customWidth="1"/>
  </cols>
  <sheetData>
    <row r="1" ht="12.75">
      <c r="A1" s="79" t="s">
        <v>185</v>
      </c>
    </row>
    <row r="3" spans="2:6" ht="20.25" customHeight="1">
      <c r="B3" s="197"/>
      <c r="C3" s="390"/>
      <c r="D3" s="390"/>
      <c r="E3" s="386"/>
      <c r="F3" s="386"/>
    </row>
    <row r="4" spans="1:6" ht="44.25" customHeight="1">
      <c r="A4" s="77" t="s">
        <v>194</v>
      </c>
      <c r="B4" s="356" t="s">
        <v>359</v>
      </c>
      <c r="C4" s="356" t="s">
        <v>356</v>
      </c>
      <c r="D4" s="356" t="s">
        <v>378</v>
      </c>
      <c r="E4" s="3"/>
      <c r="F4" s="3"/>
    </row>
    <row r="6" spans="1:4" ht="11.25">
      <c r="A6" s="37" t="s">
        <v>419</v>
      </c>
      <c r="B6" s="28">
        <v>149274</v>
      </c>
      <c r="C6" s="28">
        <v>128703</v>
      </c>
      <c r="D6" s="28">
        <v>234204</v>
      </c>
    </row>
    <row r="7" spans="1:4" ht="11.25">
      <c r="A7" s="37" t="s">
        <v>420</v>
      </c>
      <c r="B7" s="28">
        <v>-1015495</v>
      </c>
      <c r="C7" s="28">
        <v>-1417645</v>
      </c>
      <c r="D7" s="28">
        <v>-3228141</v>
      </c>
    </row>
    <row r="8" spans="1:4" ht="11.25">
      <c r="A8" s="37" t="s">
        <v>421</v>
      </c>
      <c r="B8" s="246">
        <v>398799</v>
      </c>
      <c r="C8" s="246">
        <v>1165468</v>
      </c>
      <c r="D8" s="246">
        <v>2909285</v>
      </c>
    </row>
    <row r="9" spans="1:4" ht="11.25">
      <c r="A9" s="37" t="s">
        <v>422</v>
      </c>
      <c r="B9" s="28">
        <v>-467422</v>
      </c>
      <c r="C9" s="28">
        <v>-123474</v>
      </c>
      <c r="D9" s="28">
        <v>-84652</v>
      </c>
    </row>
    <row r="10" spans="1:4" ht="11.25">
      <c r="A10" s="37" t="s">
        <v>423</v>
      </c>
      <c r="B10" s="28">
        <v>-7867</v>
      </c>
      <c r="C10" s="28">
        <v>-14439</v>
      </c>
      <c r="D10" s="28">
        <v>-183269</v>
      </c>
    </row>
    <row r="11" spans="1:4" ht="11.25">
      <c r="A11" s="37" t="s">
        <v>374</v>
      </c>
      <c r="B11" s="28">
        <v>92144</v>
      </c>
      <c r="C11" s="28">
        <v>-42123</v>
      </c>
      <c r="D11" s="28">
        <v>129478</v>
      </c>
    </row>
    <row r="12" spans="1:4" ht="11.25">
      <c r="A12" s="37" t="s">
        <v>375</v>
      </c>
      <c r="B12" s="246">
        <v>39770</v>
      </c>
      <c r="C12" s="246">
        <v>2994</v>
      </c>
      <c r="D12" s="246">
        <v>5899</v>
      </c>
    </row>
    <row r="13" spans="1:4" ht="11.25">
      <c r="A13" s="37" t="s">
        <v>424</v>
      </c>
      <c r="B13" s="28">
        <v>-343375</v>
      </c>
      <c r="C13" s="28">
        <v>-177042</v>
      </c>
      <c r="D13" s="28">
        <v>-132544</v>
      </c>
    </row>
    <row r="14" spans="1:4" ht="11.25">
      <c r="A14" s="37" t="s">
        <v>376</v>
      </c>
      <c r="B14" s="28">
        <v>1382556</v>
      </c>
      <c r="C14" s="28">
        <v>1515100</v>
      </c>
      <c r="D14" s="28">
        <v>1515100</v>
      </c>
    </row>
    <row r="15" spans="1:4" ht="12" thickBot="1">
      <c r="A15" s="37" t="s">
        <v>377</v>
      </c>
      <c r="B15" s="365">
        <v>1039181</v>
      </c>
      <c r="C15" s="365">
        <v>1338058</v>
      </c>
      <c r="D15" s="365">
        <v>1382556</v>
      </c>
    </row>
    <row r="16" spans="2:3" ht="12" thickTop="1">
      <c r="B16" s="6"/>
      <c r="C16" s="6"/>
    </row>
    <row r="17" spans="1:3" ht="11.25">
      <c r="A17" s="1" t="s">
        <v>425</v>
      </c>
      <c r="B17" s="6"/>
      <c r="C17" s="6"/>
    </row>
    <row r="18" ht="11.25" customHeight="1">
      <c r="A18" s="37" t="s">
        <v>492</v>
      </c>
    </row>
    <row r="19" ht="11.25">
      <c r="A19" s="37" t="s">
        <v>426</v>
      </c>
    </row>
    <row r="20" ht="11.25">
      <c r="A20" s="37" t="s">
        <v>427</v>
      </c>
    </row>
  </sheetData>
  <mergeCells count="2">
    <mergeCell ref="C3:D3"/>
    <mergeCell ref="E3:F3"/>
  </mergeCells>
  <printOptions/>
  <pageMargins left="0.75" right="0.75" top="1" bottom="1" header="0.5" footer="0.5"/>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codeName="Sheet7">
    <tabColor indexed="13"/>
  </sheetPr>
  <dimension ref="A1:N70"/>
  <sheetViews>
    <sheetView view="pageBreakPreview" zoomScaleSheetLayoutView="100" workbookViewId="0" topLeftCell="A1">
      <selection activeCell="B34" sqref="B34"/>
    </sheetView>
  </sheetViews>
  <sheetFormatPr defaultColWidth="9.375" defaultRowHeight="14.25"/>
  <cols>
    <col min="1" max="1" width="54.125" style="85" customWidth="1"/>
    <col min="2" max="4" width="14.625" style="8" customWidth="1"/>
    <col min="5" max="5" width="11.00390625" style="8" customWidth="1"/>
    <col min="6" max="16384" width="9.375" style="8" customWidth="1"/>
  </cols>
  <sheetData>
    <row r="1" ht="12.75">
      <c r="A1" s="82" t="s">
        <v>193</v>
      </c>
    </row>
    <row r="2" ht="11.25">
      <c r="A2" s="83"/>
    </row>
    <row r="3" spans="1:4" ht="40.5" customHeight="1">
      <c r="A3" s="84" t="s">
        <v>77</v>
      </c>
      <c r="B3" s="72" t="s">
        <v>349</v>
      </c>
      <c r="C3" s="72" t="s">
        <v>356</v>
      </c>
      <c r="D3" s="100"/>
    </row>
    <row r="4" spans="1:3" ht="11.25">
      <c r="A4" s="83" t="s">
        <v>187</v>
      </c>
      <c r="B4" s="12"/>
      <c r="C4" s="12"/>
    </row>
    <row r="5" spans="2:3" ht="11.25">
      <c r="B5" s="205"/>
      <c r="C5" s="205"/>
    </row>
    <row r="6" spans="1:3" ht="11.25">
      <c r="A6" s="85" t="s">
        <v>355</v>
      </c>
      <c r="B6" s="205">
        <v>38</v>
      </c>
      <c r="C6" s="205">
        <v>30</v>
      </c>
    </row>
    <row r="7" spans="2:3" ht="11.25">
      <c r="B7" s="12"/>
      <c r="C7" s="12"/>
    </row>
    <row r="8" spans="1:3" ht="11.25">
      <c r="A8" s="83" t="s">
        <v>493</v>
      </c>
      <c r="B8" s="12"/>
      <c r="C8" s="12"/>
    </row>
    <row r="9" spans="2:3" ht="11.25">
      <c r="B9" s="12"/>
      <c r="C9" s="12"/>
    </row>
    <row r="10" spans="1:3" ht="11.25">
      <c r="A10" s="85" t="s">
        <v>501</v>
      </c>
      <c r="B10" s="12"/>
      <c r="C10" s="12"/>
    </row>
    <row r="11" spans="1:3" ht="11.25">
      <c r="A11" s="85" t="s">
        <v>255</v>
      </c>
      <c r="B11" s="52"/>
      <c r="C11" s="12"/>
    </row>
    <row r="12" spans="1:3" ht="12" thickBot="1">
      <c r="A12" s="85" t="s">
        <v>188</v>
      </c>
      <c r="B12" s="49">
        <v>155.6</v>
      </c>
      <c r="C12" s="49">
        <v>49.5</v>
      </c>
    </row>
    <row r="13" spans="2:3" ht="12" thickTop="1">
      <c r="B13" s="12"/>
      <c r="C13" s="12"/>
    </row>
    <row r="14" spans="2:3" ht="11.25">
      <c r="B14" s="12"/>
      <c r="C14" s="12"/>
    </row>
    <row r="15" spans="2:3" ht="11.25">
      <c r="B15" s="36" t="s">
        <v>194</v>
      </c>
      <c r="C15" s="36" t="s">
        <v>194</v>
      </c>
    </row>
    <row r="16" spans="1:3" ht="11.25">
      <c r="A16" s="85" t="s">
        <v>502</v>
      </c>
      <c r="B16" s="91">
        <v>-177469</v>
      </c>
      <c r="C16" s="91">
        <v>-61443</v>
      </c>
    </row>
    <row r="17" spans="1:3" ht="11.25">
      <c r="A17" s="85" t="s">
        <v>72</v>
      </c>
      <c r="B17" s="91">
        <v>6917</v>
      </c>
      <c r="C17" s="91">
        <v>5986</v>
      </c>
    </row>
    <row r="18" spans="1:3" ht="12" thickBot="1">
      <c r="A18" s="83" t="s">
        <v>500</v>
      </c>
      <c r="B18" s="112">
        <v>-170552</v>
      </c>
      <c r="C18" s="112">
        <v>-55457</v>
      </c>
    </row>
    <row r="19" spans="2:3" ht="12" thickTop="1">
      <c r="B19" s="12"/>
      <c r="C19" s="12"/>
    </row>
    <row r="20" spans="2:3" ht="11.25">
      <c r="B20" s="12"/>
      <c r="C20" s="12"/>
    </row>
    <row r="21" spans="1:3" ht="11.25">
      <c r="A21" s="83" t="s">
        <v>494</v>
      </c>
      <c r="B21" s="12"/>
      <c r="C21" s="12"/>
    </row>
    <row r="22" spans="2:3" ht="11.25">
      <c r="B22" s="12"/>
      <c r="C22" s="12"/>
    </row>
    <row r="23" spans="1:3" s="353" customFormat="1" ht="11.25">
      <c r="A23" s="85" t="s">
        <v>503</v>
      </c>
      <c r="B23" s="12"/>
      <c r="C23" s="12"/>
    </row>
    <row r="24" spans="1:3" s="353" customFormat="1" ht="11.25">
      <c r="A24" s="85" t="s">
        <v>256</v>
      </c>
      <c r="B24" s="12"/>
      <c r="C24" s="12"/>
    </row>
    <row r="25" spans="1:3" s="353" customFormat="1" ht="11.25">
      <c r="A25" s="85" t="s">
        <v>189</v>
      </c>
      <c r="B25" s="12"/>
      <c r="C25" s="12"/>
    </row>
    <row r="26" spans="1:3" s="353" customFormat="1" ht="11.25">
      <c r="A26" s="85" t="s">
        <v>190</v>
      </c>
      <c r="B26" s="12"/>
      <c r="C26" s="12"/>
    </row>
    <row r="27" spans="1:3" s="353" customFormat="1" ht="11.25">
      <c r="A27" s="85" t="s">
        <v>191</v>
      </c>
      <c r="B27" s="12"/>
      <c r="C27" s="12"/>
    </row>
    <row r="28" spans="1:3" s="353" customFormat="1" ht="11.25">
      <c r="A28" s="85" t="s">
        <v>504</v>
      </c>
      <c r="B28" s="52"/>
      <c r="C28" s="52"/>
    </row>
    <row r="29" spans="1:3" s="353" customFormat="1" ht="12" thickBot="1">
      <c r="A29" s="85"/>
      <c r="B29" s="371">
        <v>146.42792845611484</v>
      </c>
      <c r="C29" s="49">
        <v>48.20208230157888</v>
      </c>
    </row>
    <row r="30" spans="2:3" ht="12" thickTop="1">
      <c r="B30" s="12"/>
      <c r="C30" s="12"/>
    </row>
    <row r="31" spans="1:3" ht="11.25">
      <c r="A31" s="85" t="s">
        <v>192</v>
      </c>
      <c r="B31" s="12">
        <v>118633273</v>
      </c>
      <c r="C31" s="12">
        <v>118633273</v>
      </c>
    </row>
    <row r="32" spans="1:3" ht="11.25">
      <c r="A32" s="85" t="s">
        <v>20</v>
      </c>
      <c r="B32" s="164">
        <v>-9008710.833333334</v>
      </c>
      <c r="C32" s="164">
        <v>-6711146</v>
      </c>
    </row>
    <row r="33" spans="2:3" ht="11.25">
      <c r="B33" s="12">
        <v>109624562.16666667</v>
      </c>
      <c r="C33" s="12">
        <v>111922127</v>
      </c>
    </row>
    <row r="34" spans="1:3" s="353" customFormat="1" ht="11.25">
      <c r="A34" s="85" t="s">
        <v>234</v>
      </c>
      <c r="B34" s="12">
        <v>4667051.646749074</v>
      </c>
      <c r="C34" s="12">
        <v>3208199.670491132</v>
      </c>
    </row>
    <row r="35" spans="1:3" s="353" customFormat="1" ht="22.5">
      <c r="A35" s="85" t="s">
        <v>233</v>
      </c>
      <c r="B35" s="372">
        <v>3573994</v>
      </c>
      <c r="C35" s="196">
        <v>5890346</v>
      </c>
    </row>
    <row r="36" spans="1:3" ht="11.25">
      <c r="A36" s="83" t="s">
        <v>232</v>
      </c>
      <c r="B36" s="81">
        <v>117865607.81341575</v>
      </c>
      <c r="C36" s="81">
        <v>121020672.67049113</v>
      </c>
    </row>
    <row r="39" ht="11.25">
      <c r="A39" s="83" t="s">
        <v>496</v>
      </c>
    </row>
    <row r="41" ht="11.25">
      <c r="A41" s="85" t="s">
        <v>366</v>
      </c>
    </row>
    <row r="42" ht="11.25">
      <c r="A42" s="85" t="s">
        <v>505</v>
      </c>
    </row>
    <row r="43" ht="22.5">
      <c r="A43" s="85" t="s">
        <v>40</v>
      </c>
    </row>
    <row r="44" spans="1:3" ht="12" thickBot="1">
      <c r="A44" s="85" t="s">
        <v>22</v>
      </c>
      <c r="B44" s="10">
        <v>85.2</v>
      </c>
      <c r="C44" s="10">
        <v>60.7</v>
      </c>
    </row>
    <row r="45" spans="2:3" ht="12" thickTop="1">
      <c r="B45" s="354"/>
      <c r="C45" s="354"/>
    </row>
    <row r="47" spans="2:3" ht="11.25">
      <c r="B47" s="36" t="s">
        <v>194</v>
      </c>
      <c r="C47" s="36" t="s">
        <v>194</v>
      </c>
    </row>
    <row r="48" spans="1:3" ht="11.25">
      <c r="A48" s="85" t="s">
        <v>499</v>
      </c>
      <c r="B48" s="91">
        <v>-177469</v>
      </c>
      <c r="C48" s="91">
        <v>-61443</v>
      </c>
    </row>
    <row r="49" spans="1:3" ht="11.25">
      <c r="A49" s="85" t="s">
        <v>121</v>
      </c>
      <c r="B49" s="91">
        <v>-6595</v>
      </c>
      <c r="C49" s="91">
        <v>4308</v>
      </c>
    </row>
    <row r="50" spans="1:3" ht="11.25">
      <c r="A50" s="137" t="s">
        <v>444</v>
      </c>
      <c r="B50" s="91">
        <v>75660</v>
      </c>
      <c r="C50" s="91">
        <v>-16492</v>
      </c>
    </row>
    <row r="51" spans="1:3" ht="11.25">
      <c r="A51" s="85" t="s">
        <v>72</v>
      </c>
      <c r="B51" s="91">
        <v>6917</v>
      </c>
      <c r="C51" s="91">
        <v>5986</v>
      </c>
    </row>
    <row r="52" spans="1:3" ht="11.25">
      <c r="A52" s="85" t="s">
        <v>400</v>
      </c>
      <c r="B52" s="91">
        <v>8130</v>
      </c>
      <c r="C52" s="91">
        <v>-311</v>
      </c>
    </row>
    <row r="53" spans="1:3" ht="23.25" thickBot="1">
      <c r="A53" s="83" t="s">
        <v>495</v>
      </c>
      <c r="B53" s="112">
        <v>-93357</v>
      </c>
      <c r="C53" s="112">
        <v>-67952</v>
      </c>
    </row>
    <row r="54" ht="12" thickTop="1"/>
    <row r="56" ht="11.25">
      <c r="A56" s="83" t="s">
        <v>497</v>
      </c>
    </row>
    <row r="57" ht="33.75">
      <c r="A57" s="85" t="s">
        <v>258</v>
      </c>
    </row>
    <row r="58" spans="2:14" ht="12" thickBot="1">
      <c r="B58" s="10">
        <v>83.4</v>
      </c>
      <c r="C58" s="10">
        <v>58.3</v>
      </c>
      <c r="F58" s="9"/>
      <c r="G58" s="9"/>
      <c r="H58" s="9"/>
      <c r="I58" s="9"/>
      <c r="J58" s="9"/>
      <c r="K58" s="9"/>
      <c r="L58" s="9"/>
      <c r="M58" s="9"/>
      <c r="N58" s="9"/>
    </row>
    <row r="59" spans="6:14" ht="12" thickTop="1">
      <c r="F59" s="9"/>
      <c r="G59" s="11"/>
      <c r="H59" s="11"/>
      <c r="I59" s="11"/>
      <c r="J59" s="11"/>
      <c r="K59" s="11"/>
      <c r="L59" s="11"/>
      <c r="M59" s="9"/>
      <c r="N59" s="9"/>
    </row>
    <row r="61" spans="2:3" ht="11.25">
      <c r="B61" s="36" t="s">
        <v>194</v>
      </c>
      <c r="C61" s="36" t="s">
        <v>194</v>
      </c>
    </row>
    <row r="62" spans="1:3" ht="11.25">
      <c r="A62" s="85" t="s">
        <v>499</v>
      </c>
      <c r="B62" s="91">
        <v>-177469</v>
      </c>
      <c r="C62" s="91">
        <v>-61443</v>
      </c>
    </row>
    <row r="63" spans="1:3" ht="11.25">
      <c r="A63" s="85" t="s">
        <v>121</v>
      </c>
      <c r="B63" s="91">
        <v>-6595</v>
      </c>
      <c r="C63" s="91">
        <v>4308</v>
      </c>
    </row>
    <row r="64" spans="1:3" ht="11.25">
      <c r="A64" s="137" t="s">
        <v>444</v>
      </c>
      <c r="B64" s="91">
        <v>75660</v>
      </c>
      <c r="C64" s="91">
        <v>-16492</v>
      </c>
    </row>
    <row r="65" spans="1:4" ht="11.25">
      <c r="A65" s="85" t="s">
        <v>72</v>
      </c>
      <c r="B65" s="91">
        <v>6917</v>
      </c>
      <c r="C65" s="91">
        <v>5986</v>
      </c>
      <c r="D65" s="9"/>
    </row>
    <row r="66" spans="1:4" ht="11.25">
      <c r="A66" s="85" t="s">
        <v>400</v>
      </c>
      <c r="B66" s="91">
        <v>8130</v>
      </c>
      <c r="C66" s="91">
        <v>-311</v>
      </c>
      <c r="D66" s="9"/>
    </row>
    <row r="67" spans="1:4" ht="11.25">
      <c r="A67" s="85" t="s">
        <v>254</v>
      </c>
      <c r="B67" s="91">
        <v>1885</v>
      </c>
      <c r="C67" s="91">
        <v>2735</v>
      </c>
      <c r="D67" s="9"/>
    </row>
    <row r="68" spans="1:4" ht="12" thickBot="1">
      <c r="A68" s="83" t="s">
        <v>259</v>
      </c>
      <c r="B68" s="112">
        <v>-91472</v>
      </c>
      <c r="C68" s="112">
        <v>-65217</v>
      </c>
      <c r="D68" s="9"/>
    </row>
    <row r="69" ht="12" thickTop="1"/>
    <row r="70" ht="11.25">
      <c r="A70" s="1"/>
    </row>
  </sheetData>
  <printOptions horizontalCentered="1"/>
  <pageMargins left="0.7480314960629921" right="0.7480314960629921" top="0.5511811023622047" bottom="0.5118110236220472" header="0.5118110236220472" footer="0.5118110236220472"/>
  <pageSetup horizontalDpi="600" verticalDpi="600" orientation="portrait" paperSize="9" scale="80" r:id="rId2"/>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Natalie van der Bijl</cp:lastModifiedBy>
  <cp:lastPrinted>2005-11-16T17:39:19Z</cp:lastPrinted>
  <dcterms:created xsi:type="dcterms:W3CDTF">2003-11-13T08:23:15Z</dcterms:created>
  <dcterms:modified xsi:type="dcterms:W3CDTF">2005-11-17T05:31:51Z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-1532146892</vt:i4>
  </property>
  <property fmtid="{D5CDD505-2E9C-101B-9397-08002B2CF9AE}" pid="3" name="_EmailSubject">
    <vt:lpwstr>EXCEL SPREADSHEETS</vt:lpwstr>
  </property>
  <property fmtid="{D5CDD505-2E9C-101B-9397-08002B2CF9AE}" pid="4" name="_AuthorEmail">
    <vt:lpwstr>UMunitich@investec.co.za</vt:lpwstr>
  </property>
  <property fmtid="{D5CDD505-2E9C-101B-9397-08002B2CF9AE}" pid="5" name="_AuthorEmailDisplayName">
    <vt:lpwstr>Ursula Munitich</vt:lpwstr>
  </property>
  <property fmtid="{D5CDD505-2E9C-101B-9397-08002B2CF9AE}" pid="6" name="_PreviousAdHocReviewCycleID">
    <vt:i4>-1815165025</vt:i4>
  </property>
</Properties>
</file>