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Default Extension="vml" ContentType="application/vnd.openxmlformats-officedocument.vmlDrawing"/>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45" windowWidth="12120" windowHeight="7680" tabRatio="599" activeTab="0"/>
  </bookViews>
  <sheets>
    <sheet name="Cover" sheetId="1" r:id="rId1"/>
    <sheet name="Index" sheetId="2" r:id="rId2"/>
    <sheet name="Snapshot" sheetId="3" r:id="rId3"/>
    <sheet name="P&amp;L" sheetId="4" r:id="rId4"/>
    <sheet name="Excrates" sheetId="5" r:id="rId5"/>
    <sheet name="CBS" sheetId="6" r:id="rId6"/>
    <sheet name="Equity" sheetId="7" r:id="rId7"/>
    <sheet name="CasFl" sheetId="8" r:id="rId8"/>
    <sheet name="DIVEPS" sheetId="9" r:id="rId9"/>
    <sheet name="Admin" sheetId="10" r:id="rId10"/>
    <sheet name="Income" sheetId="11" r:id="rId11"/>
    <sheet name="geois06" sheetId="12" r:id="rId12"/>
    <sheet name="geois05" sheetId="13" r:id="rId13"/>
    <sheet name="lob06" sheetId="14" r:id="rId14"/>
    <sheet name="lob05" sheetId="15" r:id="rId15"/>
    <sheet name="Grid1" sheetId="16" r:id="rId16"/>
    <sheet name="Grid2" sheetId="17" r:id="rId17"/>
    <sheet name="Grid3" sheetId="18" r:id="rId18"/>
    <sheet name="graphs" sheetId="19" r:id="rId19"/>
    <sheet name="Cont analysis" sheetId="20" r:id="rId20"/>
    <sheet name="AssetQu" sheetId="21" r:id="rId21"/>
    <sheet name="FUM" sheetId="22" r:id="rId22"/>
    <sheet name="NAV per share" sheetId="23" r:id="rId23"/>
    <sheet name="Goodwill" sheetId="24" r:id="rId24"/>
    <sheet name="Income per employee " sheetId="25" r:id="rId25"/>
    <sheet name="Income per employee geog" sheetId="26" r:id="rId26"/>
    <sheet name="ROEby country&amp;bus" sheetId="27" r:id="rId27"/>
    <sheet name="ROE by country" sheetId="28" r:id="rId28"/>
    <sheet name="ROE by business " sheetId="29" r:id="rId29"/>
    <sheet name="Cap Ade" sheetId="30" r:id="rId30"/>
    <sheet name="Headcount" sheetId="31" r:id="rId31"/>
    <sheet name="geois04 Sep Actual" sheetId="32" state="hidden" r:id="rId32"/>
    <sheet name="lob04 Sep Actual" sheetId="33" state="hidden" r:id="rId33"/>
  </sheets>
  <definedNames>
    <definedName name="EssAliasTable">"Code &amp; Name"</definedName>
    <definedName name="EssLatest">"0"</definedName>
    <definedName name="EssOptions">"A1000000000111100000001100000_010010"</definedName>
    <definedName name="_xlnm.Print_Area" localSheetId="9">'Admin'!$A$1:$E$75</definedName>
    <definedName name="_xlnm.Print_Area" localSheetId="20">'AssetQu'!$A$1:$H$61</definedName>
    <definedName name="_xlnm.Print_Area" localSheetId="7">'CasFl'!$A$1:$D$26</definedName>
    <definedName name="_xlnm.Print_Area" localSheetId="5">'CBS'!$A$1:$E$69</definedName>
    <definedName name="_xlnm.Print_Area" localSheetId="0">'Cover'!$A$1:$H$47</definedName>
    <definedName name="_xlnm.Print_Area" localSheetId="8">'DIVEPS'!$A$1:$C$77</definedName>
    <definedName name="_xlnm.Print_Area" localSheetId="6">'Equity'!$A$1:$S$68</definedName>
    <definedName name="_xlnm.Print_Area" localSheetId="31">'geois04 Sep Actual'!$A$1:$H$47</definedName>
    <definedName name="_xlnm.Print_Area" localSheetId="12">'geois05'!$A$1:$H$47</definedName>
    <definedName name="_xlnm.Print_Area" localSheetId="11">'geois06'!$A$1:$I$48</definedName>
    <definedName name="_xlnm.Print_Area" localSheetId="23">'Goodwill'!$A$1:$D$23</definedName>
    <definedName name="_xlnm.Print_Area" localSheetId="18">'graphs'!$A$1:$J$173</definedName>
    <definedName name="_xlnm.Print_Area" localSheetId="15">'Grid1'!$A$1:$J$35</definedName>
    <definedName name="_xlnm.Print_Area" localSheetId="16">'Grid2'!$A$1:$D$41</definedName>
    <definedName name="_xlnm.Print_Area" localSheetId="17">'Grid3'!$A$1:$F$143</definedName>
    <definedName name="_xlnm.Print_Area" localSheetId="30">'Headcount'!$A$1:$F$70</definedName>
    <definedName name="_xlnm.Print_Area" localSheetId="10">'Income'!$A$1:$E$78</definedName>
    <definedName name="_xlnm.Print_Area" localSheetId="32">'lob04 Sep Actual'!$A$1:$H$42</definedName>
    <definedName name="_xlnm.Print_Area" localSheetId="13">'lob06'!$A$1:$I$43</definedName>
    <definedName name="_xlnm.Print_Area" localSheetId="22">'NAV per share'!$A$1:$E$43</definedName>
    <definedName name="_xlnm.Print_Area" localSheetId="28">'ROE by business '!$A$1:$J$53</definedName>
    <definedName name="_xlnm.Print_Area" localSheetId="2">'Snapshot'!$A$1:$E$84</definedName>
    <definedName name="_xlnm.Print_Titles" localSheetId="9">'Admin'!$1:$1</definedName>
    <definedName name="_xlnm.Print_Titles" localSheetId="8">'DIVEPS'!$1:$3</definedName>
    <definedName name="_xlnm.Print_Titles" localSheetId="10">'Income'!$1:$1</definedName>
    <definedName name="_xlnm.Print_Titles" localSheetId="2">'Snapshot'!$1:$3</definedName>
  </definedNames>
  <calcPr fullCalcOnLoad="1"/>
</workbook>
</file>

<file path=xl/comments30.xml><?xml version="1.0" encoding="utf-8"?>
<comments xmlns="http://schemas.openxmlformats.org/spreadsheetml/2006/main">
  <authors>
    <author>Tanya Goldberg</author>
  </authors>
  <commentList>
    <comment ref="B24" authorId="0">
      <text>
        <r>
          <rPr>
            <b/>
            <sz val="8"/>
            <rFont val="Tahoma"/>
            <family val="0"/>
          </rPr>
          <t>Tanya Goldberg:</t>
        </r>
        <r>
          <rPr>
            <sz val="8"/>
            <rFont val="Tahoma"/>
            <family val="0"/>
          </rPr>
          <t xml:space="preserve">
to check with gerhard</t>
        </r>
      </text>
    </comment>
  </commentList>
</comments>
</file>

<file path=xl/sharedStrings.xml><?xml version="1.0" encoding="utf-8"?>
<sst xmlns="http://schemas.openxmlformats.org/spreadsheetml/2006/main" count="1343" uniqueCount="570">
  <si>
    <t xml:space="preserve">Asset Management </t>
  </si>
  <si>
    <t xml:space="preserve">Asset Management  </t>
  </si>
  <si>
    <t>% 
Change</t>
  </si>
  <si>
    <t>Overview of results</t>
  </si>
  <si>
    <t>% of Total</t>
  </si>
  <si>
    <t xml:space="preserve"> £'000</t>
  </si>
  <si>
    <t>IBL</t>
  </si>
  <si>
    <t>Investec Limited</t>
  </si>
  <si>
    <t>IBUK</t>
  </si>
  <si>
    <t>Investec plc</t>
  </si>
  <si>
    <t>Net qualifying capital</t>
  </si>
  <si>
    <t>Risk-weighted assets</t>
  </si>
  <si>
    <t>Capital adequacy</t>
  </si>
  <si>
    <t>Investec plc and Investec Limited are well capitalised and capital adequacy ratios exceed the minimum regulatory requirements.</t>
  </si>
  <si>
    <t>Segmental geographic analysis - balance sheet</t>
  </si>
  <si>
    <t>Weighted average number of treasury shares</t>
  </si>
  <si>
    <t xml:space="preserve">weighted average number of ordinary shares in issue during the period.  </t>
  </si>
  <si>
    <t>Treasury shares</t>
  </si>
  <si>
    <t>Currency per £1.00</t>
  </si>
  <si>
    <t>Average</t>
  </si>
  <si>
    <t>South African Rand</t>
  </si>
  <si>
    <t>US Dollar</t>
  </si>
  <si>
    <t>Australian Dollar</t>
  </si>
  <si>
    <t>Headline earnings (£'000)</t>
  </si>
  <si>
    <t>Effective tax rate</t>
  </si>
  <si>
    <t>Headline earnings per share (pence)</t>
  </si>
  <si>
    <t>Basic earnings per share (pence)</t>
  </si>
  <si>
    <t>Diluted earnings per share (pence)</t>
  </si>
  <si>
    <t>Dividend cover (times)</t>
  </si>
  <si>
    <t>Net tangible asset value per share (pence)</t>
  </si>
  <si>
    <t>Number of employees in the group</t>
  </si>
  <si>
    <t>Closing ZAR/£ exchange rate</t>
  </si>
  <si>
    <t>Total</t>
  </si>
  <si>
    <t>Retail</t>
  </si>
  <si>
    <t>Loss on termination,disposal or combination of group operations</t>
  </si>
  <si>
    <t>Net income before taxation</t>
  </si>
  <si>
    <t>ROE (post-tax)</t>
  </si>
  <si>
    <t>Staff compensation to operating income</t>
  </si>
  <si>
    <t>Total loans and advances to customers (gross of impairments)</t>
  </si>
  <si>
    <t xml:space="preserve">Specific impairments </t>
  </si>
  <si>
    <t>Total impairments</t>
  </si>
  <si>
    <t>Adequacy of impairments</t>
  </si>
  <si>
    <t>Total impairments as a % gross non-performing loans</t>
  </si>
  <si>
    <t>Total impairments as a % of net non-performing loans</t>
  </si>
  <si>
    <t>Specific impairments as a % of gross non-performing loans</t>
  </si>
  <si>
    <t>Specific impairments as a % of net non-performing loans</t>
  </si>
  <si>
    <t>Specific impairments</t>
  </si>
  <si>
    <t>Portfolio impairments</t>
  </si>
  <si>
    <t>Portfolio impairments as a % of net loans and advances to customers</t>
  </si>
  <si>
    <t>Specific impairments as a % of loans and advances to customers</t>
  </si>
  <si>
    <t>Total impairments as a % of loans and advances to customers</t>
  </si>
  <si>
    <t>Gross non-performing loans as a % of loans and advances to customers</t>
  </si>
  <si>
    <t>Loans and advances</t>
  </si>
  <si>
    <t>Balance sheet</t>
  </si>
  <si>
    <t>Other assets</t>
  </si>
  <si>
    <t>Investment properties</t>
  </si>
  <si>
    <t>Other liabilities</t>
  </si>
  <si>
    <t>Net interest income</t>
  </si>
  <si>
    <t>Fees and commissions receivable</t>
  </si>
  <si>
    <t>Other operating income</t>
  </si>
  <si>
    <t>Other income</t>
  </si>
  <si>
    <t>Administrative expenses</t>
  </si>
  <si>
    <t>Preference dividends</t>
  </si>
  <si>
    <t>Earnings per share (pence)</t>
  </si>
  <si>
    <t>- basic</t>
  </si>
  <si>
    <t>- diluted</t>
  </si>
  <si>
    <t>Dividends per share (pence)</t>
  </si>
  <si>
    <t xml:space="preserve"> </t>
  </si>
  <si>
    <t>Consolidated balance sheets</t>
  </si>
  <si>
    <t>Cash and balances at central banks</t>
  </si>
  <si>
    <t>Reverse repurchase agreements and cash collateral on securities borrowed</t>
  </si>
  <si>
    <t>Trading securities</t>
  </si>
  <si>
    <t>Derivative financial instruments</t>
  </si>
  <si>
    <t>Cash equivalent advances to customers</t>
  </si>
  <si>
    <t>Investment securities</t>
  </si>
  <si>
    <t>Deferred taxation assets</t>
  </si>
  <si>
    <t xml:space="preserve">Goodwill </t>
  </si>
  <si>
    <t>Intangible assets</t>
  </si>
  <si>
    <t>Other trading liabilities</t>
  </si>
  <si>
    <t>Repurchase agreements and cash collateral on securities lent</t>
  </si>
  <si>
    <t>Deferred taxation liabilities</t>
  </si>
  <si>
    <t>Current taxation liabilities</t>
  </si>
  <si>
    <t>Liabilities to customers under investment contracts</t>
  </si>
  <si>
    <t>Insurance liabilities, including unit-linked liabilities</t>
  </si>
  <si>
    <t>Reinsured liabilities</t>
  </si>
  <si>
    <t xml:space="preserve">Subordinated liabilities (including convertible debt) </t>
  </si>
  <si>
    <t>Shareholders' equity excluding minority interests</t>
  </si>
  <si>
    <t>Total liabilities and shareholders'  equity</t>
  </si>
  <si>
    <t xml:space="preserve">£'000 </t>
  </si>
  <si>
    <t>Interest received</t>
  </si>
  <si>
    <t>Interest paid</t>
  </si>
  <si>
    <t>Fees and commissions payable</t>
  </si>
  <si>
    <t xml:space="preserve">Principal transactions </t>
  </si>
  <si>
    <t>Income from operating associates</t>
  </si>
  <si>
    <t>Investment income on assurance activities</t>
  </si>
  <si>
    <t>Net premiums on insurance contracts</t>
  </si>
  <si>
    <t>Impairment losses on loans and advances</t>
  </si>
  <si>
    <t>Net operating income</t>
  </si>
  <si>
    <t>Net claims and benefits on insurance business</t>
  </si>
  <si>
    <t>Depreciation and impairment of property, plant and equipment</t>
  </si>
  <si>
    <t>Operating profit before goodwill impairment</t>
  </si>
  <si>
    <t>Impairment of goodwill</t>
  </si>
  <si>
    <t xml:space="preserve">Operating profit </t>
  </si>
  <si>
    <t>Foreign currency adjustments</t>
  </si>
  <si>
    <t>Movement on minorities on disposals and acquisitions</t>
  </si>
  <si>
    <t>Re-issue of treasury shares</t>
  </si>
  <si>
    <t>Purchase of treasury shares</t>
  </si>
  <si>
    <t>Transfer from pension fund deficit</t>
  </si>
  <si>
    <t>Share</t>
  </si>
  <si>
    <t>Treasury</t>
  </si>
  <si>
    <t>Capital</t>
  </si>
  <si>
    <t>Perpetual</t>
  </si>
  <si>
    <t>Revaluation</t>
  </si>
  <si>
    <t>Available</t>
  </si>
  <si>
    <t>Regulatory</t>
  </si>
  <si>
    <t>Equity</t>
  </si>
  <si>
    <t>Foreign</t>
  </si>
  <si>
    <t>Minority</t>
  </si>
  <si>
    <t>Profit</t>
  </si>
  <si>
    <t>capital</t>
  </si>
  <si>
    <t>premium</t>
  </si>
  <si>
    <t>shares</t>
  </si>
  <si>
    <t>reserve</t>
  </si>
  <si>
    <t>preference</t>
  </si>
  <si>
    <t>reserves</t>
  </si>
  <si>
    <t>for sale</t>
  </si>
  <si>
    <t>general</t>
  </si>
  <si>
    <t>accounted</t>
  </si>
  <si>
    <t xml:space="preserve">currency </t>
  </si>
  <si>
    <t>based</t>
  </si>
  <si>
    <t>interests</t>
  </si>
  <si>
    <t>and loss</t>
  </si>
  <si>
    <t xml:space="preserve">Investec </t>
  </si>
  <si>
    <t>account</t>
  </si>
  <si>
    <t>Investec</t>
  </si>
  <si>
    <t>investment</t>
  </si>
  <si>
    <t>risk</t>
  </si>
  <si>
    <t>Limited</t>
  </si>
  <si>
    <t>plc</t>
  </si>
  <si>
    <t>Loans and advances to banks</t>
  </si>
  <si>
    <t>Loans and advances to customers</t>
  </si>
  <si>
    <t>Interests in associated undertakings</t>
  </si>
  <si>
    <t>Deposits by banks</t>
  </si>
  <si>
    <t>Customer accounts</t>
  </si>
  <si>
    <t>Debt securities in issue</t>
  </si>
  <si>
    <t>Called up share capital</t>
  </si>
  <si>
    <t>Other reserves</t>
  </si>
  <si>
    <t>Profit and loss account</t>
  </si>
  <si>
    <t>Consolidated cash flow statements</t>
  </si>
  <si>
    <t>Notes</t>
  </si>
  <si>
    <t xml:space="preserve">Ordinary dividends - pence per share </t>
  </si>
  <si>
    <t>Dividends and earnings per share</t>
  </si>
  <si>
    <t>£'000</t>
  </si>
  <si>
    <t>Capital adequacy ratio: Investec plc</t>
  </si>
  <si>
    <t>Minority interests</t>
  </si>
  <si>
    <t>An analysis of operating income</t>
  </si>
  <si>
    <t>An analysis of administrative expenses</t>
  </si>
  <si>
    <t>Business expenses</t>
  </si>
  <si>
    <t>Equipment (excluding depreciation)</t>
  </si>
  <si>
    <t>Premises (excluding depreciation)</t>
  </si>
  <si>
    <t>Marketing expenses</t>
  </si>
  <si>
    <t>Southern Africa</t>
  </si>
  <si>
    <t>Australia</t>
  </si>
  <si>
    <t>Private Client Activities</t>
  </si>
  <si>
    <t>Investment Banking</t>
  </si>
  <si>
    <t>Total group</t>
  </si>
  <si>
    <t>Asset quality</t>
  </si>
  <si>
    <t xml:space="preserve">  </t>
  </si>
  <si>
    <t>Group Services and Other Activities</t>
  </si>
  <si>
    <t>Total assets</t>
  </si>
  <si>
    <t>Managed book</t>
  </si>
  <si>
    <t>Net loans and advances to customers</t>
  </si>
  <si>
    <t>Gross non-performing loans</t>
  </si>
  <si>
    <t>Net non-performing loans</t>
  </si>
  <si>
    <t>Institutional</t>
  </si>
  <si>
    <t>Exchange rates</t>
  </si>
  <si>
    <t>Segmental analysis-geographical and business analysis</t>
  </si>
  <si>
    <t>Assets by geography</t>
  </si>
  <si>
    <t>UK and Europe</t>
  </si>
  <si>
    <t>graph data</t>
  </si>
  <si>
    <t>Graph data</t>
  </si>
  <si>
    <t>Staff costs</t>
  </si>
  <si>
    <t>Premises</t>
  </si>
  <si>
    <t>Equipment</t>
  </si>
  <si>
    <t>Marketing</t>
  </si>
  <si>
    <t>Data for graph</t>
  </si>
  <si>
    <t>UK &amp; Europe</t>
  </si>
  <si>
    <t>Number of employees</t>
  </si>
  <si>
    <t>Adjusted weighted number of shares potentially in issue</t>
  </si>
  <si>
    <t>Weighted average number of shares resulting from future dilutive convertible instruments</t>
  </si>
  <si>
    <t>Weighted average number of shares resulting from future dilutive potential shares</t>
  </si>
  <si>
    <t xml:space="preserve">Add: </t>
  </si>
  <si>
    <t>Tax on ordinary activities</t>
  </si>
  <si>
    <t>PB*</t>
  </si>
  <si>
    <t>PCSB*</t>
  </si>
  <si>
    <t xml:space="preserve">TSF* </t>
  </si>
  <si>
    <t>IB*</t>
  </si>
  <si>
    <t>AM*</t>
  </si>
  <si>
    <t>GSO*</t>
  </si>
  <si>
    <t>Notional return on regulatory capital</t>
  </si>
  <si>
    <t>Cost of subordinated debt</t>
  </si>
  <si>
    <t>International Trade Finance</t>
  </si>
  <si>
    <t>ROE by country</t>
  </si>
  <si>
    <t>Total operating profit</t>
  </si>
  <si>
    <t>Total number of shares in issue (million)</t>
  </si>
  <si>
    <t>Closing share price (pence)</t>
  </si>
  <si>
    <t>Assets</t>
  </si>
  <si>
    <t>Liabilities</t>
  </si>
  <si>
    <t>Share issue expenses</t>
  </si>
  <si>
    <t>Headline earnings attributable to ordinary shareholders</t>
  </si>
  <si>
    <t xml:space="preserve">Australia </t>
  </si>
  <si>
    <t>Selected returns and key statistics</t>
  </si>
  <si>
    <t xml:space="preserve">Cost to income ratio </t>
  </si>
  <si>
    <t xml:space="preserve">Staff compensation to operating income ratio </t>
  </si>
  <si>
    <t xml:space="preserve">Non-interest income as a percentage of operating income </t>
  </si>
  <si>
    <t>Total assets (£'million)</t>
  </si>
  <si>
    <t>Market capitalisation (£'million)</t>
  </si>
  <si>
    <t>Notional cost of statutory capital</t>
  </si>
  <si>
    <t xml:space="preserve">Capital adequacy ratio </t>
  </si>
  <si>
    <t>Ave ZAR/£ exchange rate</t>
  </si>
  <si>
    <t>PC*</t>
  </si>
  <si>
    <t>TSF*</t>
  </si>
  <si>
    <t>Private Banking</t>
  </si>
  <si>
    <t>Private Client Portfolio Management and Stockbroking</t>
  </si>
  <si>
    <t>Treasury and Specialised Finance</t>
  </si>
  <si>
    <t>Asset Management</t>
  </si>
  <si>
    <t>Assurance Activities</t>
  </si>
  <si>
    <t>Corporate Finance</t>
  </si>
  <si>
    <t>Direct Investments</t>
  </si>
  <si>
    <t>Private Equity</t>
  </si>
  <si>
    <t>UK Traded Endowments</t>
  </si>
  <si>
    <t>Central Funding</t>
  </si>
  <si>
    <t>Operating profit:Non-SA (% of total)</t>
  </si>
  <si>
    <t>Salient financial features and key statistics</t>
  </si>
  <si>
    <t xml:space="preserve">Total assets (£'million) </t>
  </si>
  <si>
    <t>Institutional Research, Sales and Trading</t>
  </si>
  <si>
    <t>Less:security</t>
  </si>
  <si>
    <t>Property Activities</t>
  </si>
  <si>
    <t>% of total</t>
  </si>
  <si>
    <t>Gross NPLs</t>
  </si>
  <si>
    <t>Security held against NPLs</t>
  </si>
  <si>
    <t>Net NPLs</t>
  </si>
  <si>
    <t xml:space="preserve">UK and Europe </t>
  </si>
  <si>
    <t>USA Continuing Activities</t>
  </si>
  <si>
    <t>Convertible debt included in subordinated liabilities</t>
  </si>
  <si>
    <t>Number of shares in issue</t>
  </si>
  <si>
    <t>CCD's</t>
  </si>
  <si>
    <t>Minority interest</t>
  </si>
  <si>
    <t>Cost of preference shares</t>
  </si>
  <si>
    <t>Weighted number of ordinary shares in issue  (million)</t>
  </si>
  <si>
    <t>Operating profit:SA (% of total)</t>
  </si>
  <si>
    <t>Employees</t>
  </si>
  <si>
    <t>Contribution analysis by business</t>
  </si>
  <si>
    <t>Profit attributable to ordinary shareholders</t>
  </si>
  <si>
    <t>South Africa</t>
  </si>
  <si>
    <t>PA*</t>
  </si>
  <si>
    <t>% Change</t>
  </si>
  <si>
    <t>ROE by country and division</t>
  </si>
  <si>
    <t>Tier 1 ratio</t>
  </si>
  <si>
    <t>Financial Services Authority requirements in respect of IBUK (consolidated) and Investec plc (consolidated).</t>
  </si>
  <si>
    <t>R'million</t>
  </si>
  <si>
    <t>£'million</t>
  </si>
  <si>
    <t xml:space="preserve">Tier 1 ratio </t>
  </si>
  <si>
    <t>-variable</t>
  </si>
  <si>
    <t>-fixed</t>
  </si>
  <si>
    <t>Taxation</t>
  </si>
  <si>
    <t>Net income after taxation</t>
  </si>
  <si>
    <t>Earnings attributable to minority shareholders</t>
  </si>
  <si>
    <t>Other geographies</t>
  </si>
  <si>
    <t>ROE (pre-tax)</t>
  </si>
  <si>
    <r>
      <t>*Where:</t>
    </r>
    <r>
      <rPr>
        <sz val="8"/>
        <rFont val="Arial"/>
        <family val="2"/>
      </rPr>
      <t xml:space="preserve"> PC=Private Client Activities TSF=Treasury and Specialised Finance  IB = Investment Banking AM=Asset Management  PA= Property Activities GSO=Group Services and Other Activities  </t>
    </r>
  </si>
  <si>
    <t>Less: perpetual preference shares issued by holding companies</t>
  </si>
  <si>
    <t>1 April 2005</t>
  </si>
  <si>
    <t>Total operating income net of insurance claims</t>
  </si>
  <si>
    <t>Profit after taxation</t>
  </si>
  <si>
    <t>Net  fees and commissions</t>
  </si>
  <si>
    <t>Principal transactions and other operating income</t>
  </si>
  <si>
    <t>Net income on assurance activities</t>
  </si>
  <si>
    <t>Interim</t>
  </si>
  <si>
    <t>Year to</t>
  </si>
  <si>
    <t>For the 6 months to 30 September 2004</t>
  </si>
  <si>
    <t>Income statement and selected returns</t>
  </si>
  <si>
    <t>Loans and advances to customers (£'million)</t>
  </si>
  <si>
    <t xml:space="preserve">Loans and advances to customers as a percentage of total assets </t>
  </si>
  <si>
    <t>Adjusted earnings per share (pence)</t>
  </si>
  <si>
    <t>Capital adequacy ratio: Investec Limited</t>
  </si>
  <si>
    <t>Segmental geographical analysis - income statement</t>
  </si>
  <si>
    <t>Segmental business analysis - income statement</t>
  </si>
  <si>
    <t>Goodwill and intangible assets analysis - balance sheet information</t>
  </si>
  <si>
    <t>(Loss)/profit on termination,disposal or combination of group operations</t>
  </si>
  <si>
    <t>Effects of exchange rate changes on cash and cash equivalents</t>
  </si>
  <si>
    <t>Share based payments adjustments</t>
  </si>
  <si>
    <t>Transfer to capital reserves</t>
  </si>
  <si>
    <t>Fair value movements on available for sale assets</t>
  </si>
  <si>
    <t>Issue of equity by subsidiaries</t>
  </si>
  <si>
    <t>Transfer to regulatory general risk reserve</t>
  </si>
  <si>
    <t>Operating profit before taxation, goodwill impairment and non-operating items by core business activities</t>
  </si>
  <si>
    <t>Consolidated income statements</t>
  </si>
  <si>
    <t>Operating income from associates</t>
  </si>
  <si>
    <t>payment</t>
  </si>
  <si>
    <t xml:space="preserve">Southern Africa </t>
  </si>
  <si>
    <t>Adjusted shareholders' equity by geography</t>
  </si>
  <si>
    <t>(excluding Group Services and Other Activities)</t>
  </si>
  <si>
    <t>Adjusted shareholders' equity</t>
  </si>
  <si>
    <t>Shareholders' equity</t>
  </si>
  <si>
    <t>Number of shares in issue in this calculation (million)</t>
  </si>
  <si>
    <t>Total capital resources (including subordinated liabilities) (£'million)</t>
  </si>
  <si>
    <t>Premiums and reinsurance recoveries on insurance contracts</t>
  </si>
  <si>
    <t>Claims and reinsurance premiums on insurance business</t>
  </si>
  <si>
    <t xml:space="preserve">Perpetual preference shares </t>
  </si>
  <si>
    <t>Increase in operating assets</t>
  </si>
  <si>
    <t>Increase in operating liabilities</t>
  </si>
  <si>
    <t>Net cash outflow from investing activities</t>
  </si>
  <si>
    <t>Cash and cash equivalents is defined as including; cash and balances at central</t>
  </si>
  <si>
    <t>advances to customers (all of which have a maturity profile of less than three</t>
  </si>
  <si>
    <t>months).</t>
  </si>
  <si>
    <t>Calculation of average shareholders' equity</t>
  </si>
  <si>
    <t>Adjusted tangible shareholders' equity</t>
  </si>
  <si>
    <t>Pre-tax return on average adjusted shareholders' equity</t>
  </si>
  <si>
    <t>Post-tax return on average adjusted shareholders' equity</t>
  </si>
  <si>
    <t>Pre-tax return on average adjusted tangible shareholders' equity</t>
  </si>
  <si>
    <t>Return on capital by segment</t>
  </si>
  <si>
    <t>-</t>
  </si>
  <si>
    <t>Profit on disposal or termination of group operations</t>
  </si>
  <si>
    <t>Post-tax return on average adjusted tangible shareholders' equity</t>
  </si>
  <si>
    <t>Absorption of additional residual costs **</t>
  </si>
  <si>
    <t>Equity portion of convertible instruments</t>
  </si>
  <si>
    <t>Return on average adjusted  shareholders' equity</t>
  </si>
  <si>
    <t>Return on average adjusted tangible shareholders' equity</t>
  </si>
  <si>
    <t>Shareholders' equity per balance sheet (excluding preference shares)</t>
  </si>
  <si>
    <t>** This allocation represents a portion of the costs remaining in the centre which are indirectly allocated to operating divisions as they facilitate their operations but are excluded in calculating performance incentive remuneration. These allocations are based on managements' estimates of relative benefit derived.</t>
  </si>
  <si>
    <t>Pension fund liabilities</t>
  </si>
  <si>
    <t>Total shareholders' equity</t>
  </si>
  <si>
    <t xml:space="preserve">banks, on demand loans and advances to banks and cash equivalent </t>
  </si>
  <si>
    <t>Earnings per share - pence</t>
  </si>
  <si>
    <t xml:space="preserve">Diluted earnings per share - pence </t>
  </si>
  <si>
    <t>Adjusted earnings attributable to ordinary shareholders before goodwill impairment and non-operating items</t>
  </si>
  <si>
    <t>Adjusted earnings per share-pence</t>
  </si>
  <si>
    <t>Headline earnings per share - pence</t>
  </si>
  <si>
    <t>Earnings attributable to shareholders</t>
  </si>
  <si>
    <t>Earnings attributable to ordinary shareholders</t>
  </si>
  <si>
    <t>Diluted earnings per share is calculated by dividing the earnings</t>
  </si>
  <si>
    <t>Earnings attributable to minority interests</t>
  </si>
  <si>
    <t>Profit before taxation</t>
  </si>
  <si>
    <t>Interest receivable</t>
  </si>
  <si>
    <t>Interest payable</t>
  </si>
  <si>
    <t>31 March 2006</t>
  </si>
  <si>
    <t>Year end</t>
  </si>
  <si>
    <t>Operating income</t>
  </si>
  <si>
    <t xml:space="preserve">Year to                        31 March 2006                           </t>
  </si>
  <si>
    <t>At 31 March 2006</t>
  </si>
  <si>
    <t>Adjusted shareholders' equity at 31 March 2006</t>
  </si>
  <si>
    <t>IFRS</t>
  </si>
  <si>
    <t>Third party assets under management (£'million)</t>
  </si>
  <si>
    <t>-assets related to reinsurance contracts</t>
  </si>
  <si>
    <t>The group aims to maintain a capital adequacy ratio for Investec plc and Investec Limited of 13-16%, and targets a Tier 1 ratio of 10%.</t>
  </si>
  <si>
    <t>Software</t>
  </si>
  <si>
    <t>SA Property Activities</t>
  </si>
  <si>
    <t>Total third party assets under management</t>
  </si>
  <si>
    <t>Discretionary</t>
  </si>
  <si>
    <t>Non-discretionary</t>
  </si>
  <si>
    <t>Euro</t>
  </si>
  <si>
    <t>By geography</t>
  </si>
  <si>
    <t>**</t>
  </si>
  <si>
    <t>In order to assess the return on economic capital utilised, the group believes that certain adjustments should be made to the income statement analysis and balance sheet analysis as reflected under IFRS. The group believes that these adjustments are necessary as they reflect the actual utilisation of capital and return thereon, notwithstanding accounting conventions.</t>
  </si>
  <si>
    <t>- The methodology applied in accessing the utilisation of the group's economic capital is as follows:</t>
  </si>
  <si>
    <t>A notional return on capital (net of the cost of subordinated debt) which is managed and borne in the</t>
  </si>
  <si>
    <t xml:space="preserve">Shareholders' equity is increased  to reflect permanent capital  which is reflected under subordinated debt </t>
  </si>
  <si>
    <t>portion</t>
  </si>
  <si>
    <t>of</t>
  </si>
  <si>
    <t>convertible</t>
  </si>
  <si>
    <t>instruments</t>
  </si>
  <si>
    <t>Dividends paid to ordinary shareholders</t>
  </si>
  <si>
    <t>Dividends paid to perpetual preference shareholders</t>
  </si>
  <si>
    <t>Transfer from capital reserves</t>
  </si>
  <si>
    <t>Net fees and commissions receivable</t>
  </si>
  <si>
    <t>Central Services Costs</t>
  </si>
  <si>
    <t>Relates to convertible debt mentioned above.</t>
  </si>
  <si>
    <t>Property and equipment</t>
  </si>
  <si>
    <t>Share premium</t>
  </si>
  <si>
    <t>-Perpetual preferred securities issued by subsidiaries</t>
  </si>
  <si>
    <t>-Other</t>
  </si>
  <si>
    <t>Other financial instruments at fair value through income in respect of</t>
  </si>
  <si>
    <t xml:space="preserve">-liabilities to customers </t>
  </si>
  <si>
    <t>Cash inflow from operations</t>
  </si>
  <si>
    <t>Net cash inflow/(outflow) from operating activities</t>
  </si>
  <si>
    <t>Net cash inflow from financing activities</t>
  </si>
  <si>
    <t>Cash and cash equivalents at the beginning of the year</t>
  </si>
  <si>
    <t>Cash and cash equivalents at the end of the year</t>
  </si>
  <si>
    <t>attributable to the ordinary shareholders of Investec plc and Investec Limited, adjusted</t>
  </si>
  <si>
    <t>30 Sept 2005</t>
  </si>
  <si>
    <t>30 Sept 2006</t>
  </si>
  <si>
    <t>6 months to</t>
  </si>
  <si>
    <t>Period end</t>
  </si>
  <si>
    <t xml:space="preserve">
30 Sept 2006</t>
  </si>
  <si>
    <t xml:space="preserve">
30 Sept 2005</t>
  </si>
  <si>
    <t xml:space="preserve">6 months to                        30 Sept 2006                           </t>
  </si>
  <si>
    <t xml:space="preserve">6 months to                        30 Sept 2005                           </t>
  </si>
  <si>
    <t xml:space="preserve">
6 months to                           30 Sept 2006</t>
  </si>
  <si>
    <t xml:space="preserve">
6 months to                           30 Sept 2005</t>
  </si>
  <si>
    <t xml:space="preserve">
 30 Sept 2006</t>
  </si>
  <si>
    <t xml:space="preserve">
 30 Sept 2005</t>
  </si>
  <si>
    <t>% of total costs</t>
  </si>
  <si>
    <t>For the 6 months to 30 September 2006</t>
  </si>
  <si>
    <t>For the 6 months to 30 September 2005</t>
  </si>
  <si>
    <t>6 months to                      30 Sept 2006</t>
  </si>
  <si>
    <t>6 months to                      30 Sept 2005</t>
  </si>
  <si>
    <t>Number of employees - 30 Sept 2006</t>
  </si>
  <si>
    <t>Number of employees - 30 Sept 2005</t>
  </si>
  <si>
    <t>For the 6 months to 30 September</t>
  </si>
  <si>
    <t>Adjusted shareholders' equity at 30 Sept 2006</t>
  </si>
  <si>
    <t>Adjusted shareholders' equity at 30 Sept 2005</t>
  </si>
  <si>
    <t>Adjusted tangible shareholders' equity at 30 Sept 2005</t>
  </si>
  <si>
    <t>Adjusted tangible shareholders' equity at 30 Sept 2006</t>
  </si>
  <si>
    <t>31 Mar 2006</t>
  </si>
  <si>
    <t>Private Banking funds under advice</t>
  </si>
  <si>
    <t xml:space="preserve">South Africa Private Client Securities </t>
  </si>
  <si>
    <t>Rensburg Sheppards plc</t>
  </si>
  <si>
    <t>Investec Asset Management</t>
  </si>
  <si>
    <t xml:space="preserve">UK and international </t>
  </si>
  <si>
    <t>UK, Europe &amp; Other</t>
  </si>
  <si>
    <t>Earnings attributable to shareholders' equity</t>
  </si>
  <si>
    <t>Headline earnings - basic (pence)</t>
  </si>
  <si>
    <t xml:space="preserve">attributable to the ordinary shareholders in Investec plc and Investec Limited by the weighted average number of ordinary shares in issue during the period.  </t>
  </si>
  <si>
    <t>Earnings attributable to the shareholders' equity</t>
  </si>
  <si>
    <t>Preference dividends paid</t>
  </si>
  <si>
    <t>Weighted total average number of shares in issue during the period</t>
  </si>
  <si>
    <t>for the effects of dilutive ordinary potential shares, by the weighted average number</t>
  </si>
  <si>
    <t xml:space="preserve"> of shares in issue during the period plus the weighted average number of ordinary </t>
  </si>
  <si>
    <t>shares that would be issued on conversion of the dilutive ordinary potential shares during the period.</t>
  </si>
  <si>
    <t>and non-operating items attributable to the ordinary shareholders and after taking into account earnings attributable to perpetual preference shareholders, by the</t>
  </si>
  <si>
    <t>Headline earnings per share has been calculated in accordance with the definition in the Institute of Investment Management Research Statement of Investment Practice No. 1 "The Definition of Headline Earnings." and is disclosed in accordance with the JSE listing requirements.</t>
  </si>
  <si>
    <t>Other headline adjustments**</t>
  </si>
  <si>
    <t>Additional earnings attributable to other equity holders*</t>
  </si>
  <si>
    <t>Operating profit/(loss) per employee (£'000)</t>
  </si>
  <si>
    <t>*</t>
  </si>
  <si>
    <t>At 30 September 2006</t>
  </si>
  <si>
    <t>At 30 September 2005</t>
  </si>
  <si>
    <t>(excluding Group Services and Other Activities )</t>
  </si>
  <si>
    <t>Where: NPLs are non-performing loans.</t>
  </si>
  <si>
    <t>Net tangible asset value</t>
  </si>
  <si>
    <t>Net tangible asset value per share</t>
  </si>
  <si>
    <t>In calculating net tangible asset value per share we assume that all previously issued Compulsory Convertible Debentures (CCD's) are treated as equity. Under IFRS however, a portion of these CCD's are treated as debt and not included in shareholders equity. As a result, adjustments must be made to the shareholder base which would be more appropriately reflect their permanent capital nature.</t>
  </si>
  <si>
    <t xml:space="preserve">The above ratios are determined under South African Reserve Bank regulations in respect of IBL(consolidated) and Investec Limited (consolidated) and </t>
  </si>
  <si>
    <t>By business</t>
  </si>
  <si>
    <t>Number of employees - 31 March 2006</t>
  </si>
  <si>
    <t>Number of employees - 31 March 2005</t>
  </si>
  <si>
    <t>Average employees - six months to 30 Sept 2006</t>
  </si>
  <si>
    <t>Average employees - six months to 30 Sept 2005</t>
  </si>
  <si>
    <t>Operating profit^ - 30 Sept 2006 (£'000)</t>
  </si>
  <si>
    <t>Operating profit^ - 30 Sept 2005 (£'000)</t>
  </si>
  <si>
    <t>Profit per employee^^ - 30 Sept 2006 (£'000)</t>
  </si>
  <si>
    <t>Profit per employee^^ - 30 Sept 2005 (£'000)</t>
  </si>
  <si>
    <t>Goodwill and intangible assets (excluding software)</t>
  </si>
  <si>
    <t xml:space="preserve">Note: </t>
  </si>
  <si>
    <t>The returns for the six months to 30 September 2006 and 30 September 2005 have been annualised.</t>
  </si>
  <si>
    <t>Profit on ordinary activities after taxation - 30 Sept 2006</t>
  </si>
  <si>
    <t>Profit on ordinary activities after taxation - 30 Sept 2005</t>
  </si>
  <si>
    <t>Adjusted average shareholders' equity - 30 Sept 2006*</t>
  </si>
  <si>
    <t>Adjusted average shareholders' equity - 30 Sept 2005*</t>
  </si>
  <si>
    <t>Adjusted average shareholders' equity - 31 March 2006*</t>
  </si>
  <si>
    <t>Post tax return on average shareholders' equity - Sept 2006**</t>
  </si>
  <si>
    <t>Post tax return on average shareholders' equity - 30 Sept 2005**</t>
  </si>
  <si>
    <t>Post tax return on average shareholders' equity - 31 March 2006</t>
  </si>
  <si>
    <t>* This number is not necessarily a straight line average as these numbers are calculated on a monthly basis using actual capital utilised.</t>
  </si>
  <si>
    <t>** Annualised</t>
  </si>
  <si>
    <t>Adjusted earnings/(losses) -  30 Sept 2006</t>
  </si>
  <si>
    <t>Adjusted earnings/(losses) -  30 Sept 2005</t>
  </si>
  <si>
    <t>Adjusted average shareholders' equity - 30 Sept 2006^</t>
  </si>
  <si>
    <t>Adjusted average shareholders' equity - 30 Sept 2005^</t>
  </si>
  <si>
    <t>Adjusted average shareholders' equity - 31 March 2006^</t>
  </si>
  <si>
    <t>^ This number is not necessarily a straight line average as these numbers are calculated on a monthly basis using actual capital utilised.</t>
  </si>
  <si>
    <t>^^ Annualised</t>
  </si>
  <si>
    <t>ROE by business</t>
  </si>
  <si>
    <t>(&gt;100%)</t>
  </si>
  <si>
    <t>Less: goodwill and intangible assets (excluding software)</t>
  </si>
  <si>
    <t>Consolidated statements of changes in equity</t>
  </si>
  <si>
    <t>At 1 April 2005</t>
  </si>
  <si>
    <t>Retained profit for the period</t>
  </si>
  <si>
    <t>Transfer from equity accounted reserves</t>
  </si>
  <si>
    <t>Movement in reserves 1 October 2005 - 31 March 2006</t>
  </si>
  <si>
    <t>Issue of ordinary shares</t>
  </si>
  <si>
    <t>Issue of perpetual preference shares by the holding company</t>
  </si>
  <si>
    <t>Minorities arising on acquisition of subsidiaries</t>
  </si>
  <si>
    <t>Transfer between reserves</t>
  </si>
  <si>
    <t>Operating profit per employee (£'000)</t>
  </si>
  <si>
    <t xml:space="preserve">Net interest income as a percentage of operating income </t>
  </si>
  <si>
    <t>Total shareholders' equity (including preference shares and minority interests) (£'million)</t>
  </si>
  <si>
    <t>Shareholders' equity (excluding minority interests) (£'million)</t>
  </si>
  <si>
    <t>Adjusted earnings per share are calculated by dividing the earnings, before deducting goodwill impairment</t>
  </si>
  <si>
    <t>** Other headline adjustments includes, fair value of investment properties and realisation gains/losses on available for sale instruments.</t>
  </si>
  <si>
    <t>n/a</t>
  </si>
  <si>
    <t>centre is allocated from Group Services and Other Activities ("GSO") to the business segments based on their total capital utilisation</t>
  </si>
  <si>
    <t>Pre-tax return on adjusted average shareholders' equity - 30 Sept 2006^^</t>
  </si>
  <si>
    <t>Pre-tax return on adjusted average shareholders' equity - 30 Sept 2005^^</t>
  </si>
  <si>
    <t>Pre-tax return on adjusted average shareholders' equity - 31 March 2006</t>
  </si>
  <si>
    <t>^ Excluding operating income from associates.</t>
  </si>
  <si>
    <t>^^ Based on average number of employees over the period.</t>
  </si>
  <si>
    <t>Operating profi^ - 30 Sept 2006 (£'000)</t>
  </si>
  <si>
    <t>SA and Other</t>
  </si>
  <si>
    <t>USA</t>
  </si>
  <si>
    <t>Israel</t>
  </si>
  <si>
    <t xml:space="preserve">Private Client Stockbroking </t>
  </si>
  <si>
    <t>Private Client Activities Total</t>
  </si>
  <si>
    <t>Property</t>
  </si>
  <si>
    <t>Other Activities</t>
  </si>
  <si>
    <t>Total number of employees</t>
  </si>
  <si>
    <t>31 March 2005</t>
  </si>
  <si>
    <t>31 March 2004</t>
  </si>
  <si>
    <t>UK, Europe and Hong Kong</t>
  </si>
  <si>
    <t>By business - permanent employees</t>
  </si>
  <si>
    <t>Temps and contractors</t>
  </si>
  <si>
    <t>Total number of permanent employees</t>
  </si>
  <si>
    <t xml:space="preserve">*The treatment of temps and contractors for headcount disclosure purposes was not consistently applied across all divisions. The line of business information now only reflects permanent headcount. The geographical information has been presented for comparative purposes. Historical information did include temps and contractors. </t>
  </si>
  <si>
    <t>Net increase/(decrease) in cash and cash equivalents</t>
  </si>
  <si>
    <t>Basic earnings per share are calculated by dividing the earnings</t>
  </si>
  <si>
    <t>Profit/(loss) on disposal or termination of group operations</t>
  </si>
  <si>
    <t>properties/</t>
  </si>
  <si>
    <t>Total recognised gains and losses for the period</t>
  </si>
  <si>
    <t>At 30 September 2005*</t>
  </si>
  <si>
    <t xml:space="preserve"> Diluted earnings attributable to ordinary shareholders</t>
  </si>
  <si>
    <t>Earnings from future dilutive convertible instruments</t>
  </si>
  <si>
    <t>Goodwill</t>
  </si>
  <si>
    <t xml:space="preserve">Operating profit before goodwill </t>
  </si>
  <si>
    <t>Depreciation and amortisation of property, equipment and software</t>
  </si>
  <si>
    <t>Segmental geographic and business analysis of operating profit before goodwill ,non-operating items and taxation</t>
  </si>
  <si>
    <t>Operating profit before goodwill and non-operating items</t>
  </si>
  <si>
    <t>Operating profit (before goodwill, non-operating items and taxation and excluding income from associates) per employee</t>
  </si>
  <si>
    <t>Adjusted earnings per share before goodwill and non-operating items (pence)</t>
  </si>
  <si>
    <t>Operating profit before goodwill , non-operating items and taxation (£'000)</t>
  </si>
  <si>
    <t>Earnings attributable to ordinary shareholders before goodwill and non-operating items (£'000)</t>
  </si>
  <si>
    <t>Investec plc and Investec Limited are the two listed holding companies in terms of the DLC structure. Investec Bank (UK) Limited (IBUK) and Investec Bank Limited (IBL) are the main banking subsidiaries of Investec plc and Investec Limited, respectively.</t>
  </si>
  <si>
    <t>* in accordance with IFRS, dividends attributable to equity holders is accounted for when a constructive liability arises, i.e. on declaration by the board of directors and approval by the shareholders, where required. Investec is of the view that EPS is best reflected by adjusting for earnings that is attributed to equity instruments (other than ordinary shares) on an accrual basis and therefore adjusts the paid dividend on such instruments to accrued in arriving at adjusted EPS.</t>
  </si>
  <si>
    <t>Operating profit goodwill, non-operating items and taxation by geography</t>
  </si>
  <si>
    <t>Operating profit goodwill, non-operating items and taxation by line of business</t>
  </si>
  <si>
    <t>Operating profit before taxation, goodwill and non-operating items by line of business</t>
  </si>
  <si>
    <t>*This number is net of tax of £2.3 million.</t>
  </si>
  <si>
    <t>C:\Documents and Settings\unobrega\Desktop\[booklet.xls]Snapshot</t>
  </si>
  <si>
    <t>**This number is net of tax of £2.3 million.</t>
  </si>
  <si>
    <t>* This is number is net of tax of £2.3 million.</t>
  </si>
  <si>
    <t>INDEX</t>
  </si>
  <si>
    <t>1. Snapshot</t>
  </si>
  <si>
    <t>2. Exchange rates</t>
  </si>
  <si>
    <t>3. Income statement</t>
  </si>
  <si>
    <t>4. Balance sheet</t>
  </si>
  <si>
    <t>5. Statement of changes in equity</t>
  </si>
  <si>
    <t>6. Cash flow statement</t>
  </si>
  <si>
    <t>7. Dividends and earnings per share</t>
  </si>
  <si>
    <t>12. Segmental - business and geographic grid of operating profit before tax</t>
  </si>
  <si>
    <t>13. Segmental - additional breakdown by business operating profit</t>
  </si>
  <si>
    <t>14. Segmental - balance sheet by geography</t>
  </si>
  <si>
    <t>15. Segmental analysis - graphs</t>
  </si>
  <si>
    <t>16. Segmental contribution analysis of operating profit, employees, equity</t>
  </si>
  <si>
    <t>17. An analysis of expenses</t>
  </si>
  <si>
    <t>18. An analysis of income</t>
  </si>
  <si>
    <t>19. Asset quality</t>
  </si>
  <si>
    <t>20. Third party assets under administration</t>
  </si>
  <si>
    <t>21. Net asset value per share</t>
  </si>
  <si>
    <t>22. Goodwill analysis</t>
  </si>
  <si>
    <t>23. ROE overall calculation</t>
  </si>
  <si>
    <t>24. ROE by geography</t>
  </si>
  <si>
    <t>25. ROE by business</t>
  </si>
  <si>
    <t>26. Operating profit per employee</t>
  </si>
  <si>
    <t>27. Capital adequacy</t>
  </si>
  <si>
    <t>8. Segmental - income statement by geography 30 Sept 2006</t>
  </si>
  <si>
    <t>9. Segmental - income statement by geography 30 Sept 2005</t>
  </si>
  <si>
    <t>10. Segmental - income statement by business 30 Sept 2006</t>
  </si>
  <si>
    <t>11. Segmental - income statement by business 30 Sept 2005</t>
  </si>
  <si>
    <t>28. Headcount</t>
  </si>
  <si>
    <t>Please note that this excel workbook contains information as extracted from the documents published on 16 November 2006 (the date of release of the interim results) and should be read together with these documents</t>
  </si>
</sst>
</file>

<file path=xl/styles.xml><?xml version="1.0" encoding="utf-8"?>
<styleSheet xmlns="http://schemas.openxmlformats.org/spreadsheetml/2006/main">
  <numFmts count="3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_);_(* \(#,##0.00\);_(* &quot;-&quot;??_);_(@_)"/>
    <numFmt numFmtId="173" formatCode="_(* #,##0_);_(* \(#,##0\);_(* &quot;-&quot;??_);_(@_)"/>
    <numFmt numFmtId="174" formatCode="_(* #,##0.0_);_(* \(#,##0.0\);_(* &quot;-&quot;??_);_(@_)"/>
    <numFmt numFmtId="175" formatCode="\(#,##0\);#,##0\ ;\ &quot;- &quot;"/>
    <numFmt numFmtId="176" formatCode="_ * #,##0_ ;_ * \-#,##0_ ;_ * &quot;-&quot;??_ ;_ @_ "/>
    <numFmt numFmtId="177" formatCode="0.0%"/>
    <numFmt numFmtId="178" formatCode="_ * #,##0.0_ ;_ * \-#,##0.0_ ;_ * &quot;-&quot;??_ ;_ @_ "/>
    <numFmt numFmtId="179" formatCode="#,##0.0_);[Red]\(#,##0.0\)"/>
    <numFmt numFmtId="180" formatCode="\(#,##0\);#,##0"/>
    <numFmt numFmtId="181" formatCode="0.000"/>
    <numFmt numFmtId="182" formatCode="0.0"/>
    <numFmt numFmtId="183" formatCode="#,##0.0;\(#,##0.0\)"/>
    <numFmt numFmtId="184" formatCode="\(#,##0,,\);#,##0,,\ ;&quot;- &quot;"/>
    <numFmt numFmtId="185" formatCode="#,##0.000000000;[Red]\-#,##0.000000000"/>
    <numFmt numFmtId="186" formatCode="_(* #,##0.0_);_(* \(#,##0.0\);_(* &quot;-&quot;_);_(@_)"/>
    <numFmt numFmtId="187" formatCode="#,##0;\(#,##0\)"/>
  </numFmts>
  <fonts count="32">
    <font>
      <sz val="11"/>
      <name val="Arial"/>
      <family val="0"/>
    </font>
    <font>
      <sz val="8"/>
      <name val="Arial"/>
      <family val="0"/>
    </font>
    <font>
      <b/>
      <sz val="8"/>
      <name val="Arial"/>
      <family val="2"/>
    </font>
    <font>
      <sz val="10"/>
      <name val="Arial"/>
      <family val="0"/>
    </font>
    <font>
      <b/>
      <sz val="10"/>
      <name val="Arial"/>
      <family val="2"/>
    </font>
    <font>
      <u val="single"/>
      <sz val="10"/>
      <color indexed="36"/>
      <name val="Arial"/>
      <family val="0"/>
    </font>
    <font>
      <u val="single"/>
      <sz val="10"/>
      <color indexed="12"/>
      <name val="Arial"/>
      <family val="0"/>
    </font>
    <font>
      <b/>
      <sz val="8"/>
      <color indexed="10"/>
      <name val="Arial"/>
      <family val="2"/>
    </font>
    <font>
      <sz val="11"/>
      <name val="Garamond"/>
      <family val="0"/>
    </font>
    <font>
      <sz val="9"/>
      <name val="Arial"/>
      <family val="2"/>
    </font>
    <font>
      <b/>
      <u val="single"/>
      <sz val="8"/>
      <name val="Arial"/>
      <family val="2"/>
    </font>
    <font>
      <sz val="11.75"/>
      <name val="Arial"/>
      <family val="0"/>
    </font>
    <font>
      <sz val="11.5"/>
      <name val="Arial"/>
      <family val="0"/>
    </font>
    <font>
      <sz val="9.5"/>
      <name val="Arial"/>
      <family val="0"/>
    </font>
    <font>
      <sz val="12"/>
      <name val="Arial"/>
      <family val="0"/>
    </font>
    <font>
      <sz val="8"/>
      <color indexed="10"/>
      <name val="Arial"/>
      <family val="2"/>
    </font>
    <font>
      <sz val="5.75"/>
      <name val="Arial"/>
      <family val="2"/>
    </font>
    <font>
      <sz val="6.75"/>
      <name val="Arial"/>
      <family val="2"/>
    </font>
    <font>
      <sz val="7"/>
      <name val="Arial"/>
      <family val="2"/>
    </font>
    <font>
      <sz val="6"/>
      <name val="Arial"/>
      <family val="2"/>
    </font>
    <font>
      <sz val="8.5"/>
      <color indexed="63"/>
      <name val="GillSans-Light"/>
      <family val="0"/>
    </font>
    <font>
      <sz val="8"/>
      <name val="Garamond"/>
      <family val="0"/>
    </font>
    <font>
      <sz val="8"/>
      <color indexed="9"/>
      <name val="Arial"/>
      <family val="2"/>
    </font>
    <font>
      <b/>
      <u val="single"/>
      <sz val="10"/>
      <name val="Arial"/>
      <family val="2"/>
    </font>
    <font>
      <b/>
      <sz val="11"/>
      <name val="Arial"/>
      <family val="2"/>
    </font>
    <font>
      <b/>
      <sz val="8"/>
      <name val="Tahoma"/>
      <family val="0"/>
    </font>
    <font>
      <sz val="8"/>
      <name val="Tahoma"/>
      <family val="0"/>
    </font>
    <font>
      <b/>
      <sz val="8"/>
      <name val="Garamond"/>
      <family val="0"/>
    </font>
    <font>
      <b/>
      <sz val="11"/>
      <name val="Garamond"/>
      <family val="0"/>
    </font>
    <font>
      <sz val="11"/>
      <color indexed="10"/>
      <name val="Arial"/>
      <family val="0"/>
    </font>
    <font>
      <sz val="11"/>
      <color indexed="55"/>
      <name val="Arial"/>
      <family val="2"/>
    </font>
    <font>
      <b/>
      <sz val="11"/>
      <color indexed="40"/>
      <name val="Arial"/>
      <family val="2"/>
    </font>
  </fonts>
  <fills count="11">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6"/>
        <bgColor indexed="64"/>
      </patternFill>
    </fill>
    <fill>
      <patternFill patternType="solid">
        <fgColor indexed="22"/>
        <bgColor indexed="64"/>
      </patternFill>
    </fill>
  </fills>
  <borders count="36">
    <border>
      <left/>
      <right/>
      <top/>
      <bottom/>
      <diagonal/>
    </border>
    <border>
      <left>
        <color indexed="63"/>
      </left>
      <right>
        <color indexed="63"/>
      </right>
      <top>
        <color indexed="63"/>
      </top>
      <bottom style="thin"/>
    </border>
    <border>
      <left>
        <color indexed="63"/>
      </left>
      <right>
        <color indexed="63"/>
      </right>
      <top>
        <color indexed="63"/>
      </top>
      <bottom style="double">
        <color indexed="2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color indexed="22"/>
      </top>
      <bottom style="thin">
        <color indexed="22"/>
      </bottom>
    </border>
    <border>
      <left>
        <color indexed="63"/>
      </left>
      <right>
        <color indexed="63"/>
      </right>
      <top style="thin">
        <color indexed="22"/>
      </top>
      <bottom style="double">
        <color indexed="22"/>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color indexed="22"/>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double"/>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color indexed="44"/>
      </left>
      <right>
        <color indexed="63"/>
      </right>
      <top>
        <color indexed="63"/>
      </top>
      <bottom>
        <color indexed="63"/>
      </bottom>
    </border>
    <border>
      <left style="thin">
        <color indexed="44"/>
      </left>
      <right style="thin">
        <color indexed="44"/>
      </right>
      <top style="thin">
        <color indexed="55"/>
      </top>
      <bottom>
        <color indexed="63"/>
      </bottom>
    </border>
    <border>
      <left>
        <color indexed="63"/>
      </left>
      <right>
        <color indexed="63"/>
      </right>
      <top style="thin">
        <color indexed="55"/>
      </top>
      <bottom>
        <color indexed="63"/>
      </bottom>
    </border>
    <border>
      <left style="thin">
        <color indexed="44"/>
      </left>
      <right style="thin">
        <color indexed="44"/>
      </right>
      <top>
        <color indexed="63"/>
      </top>
      <bottom>
        <color indexed="63"/>
      </bottom>
    </border>
    <border>
      <left style="thin">
        <color indexed="44"/>
      </left>
      <right>
        <color indexed="63"/>
      </right>
      <top style="thin">
        <color indexed="44"/>
      </top>
      <bottom>
        <color indexed="63"/>
      </bottom>
    </border>
    <border>
      <left style="thin">
        <color indexed="44"/>
      </left>
      <right style="thin">
        <color indexed="44"/>
      </right>
      <top style="thin">
        <color indexed="44"/>
      </top>
      <bottom>
        <color indexed="63"/>
      </bottom>
    </border>
    <border>
      <left>
        <color indexed="63"/>
      </left>
      <right>
        <color indexed="63"/>
      </right>
      <top style="thin">
        <color indexed="44"/>
      </top>
      <bottom>
        <color indexed="63"/>
      </bottom>
    </border>
    <border>
      <left style="thin">
        <color indexed="44"/>
      </left>
      <right>
        <color indexed="63"/>
      </right>
      <top>
        <color indexed="63"/>
      </top>
      <bottom style="thin">
        <color indexed="44"/>
      </bottom>
    </border>
    <border>
      <left style="thin">
        <color indexed="44"/>
      </left>
      <right style="thin">
        <color indexed="44"/>
      </right>
      <top>
        <color indexed="63"/>
      </top>
      <bottom style="thin">
        <color indexed="44"/>
      </bottom>
    </border>
    <border>
      <left>
        <color indexed="63"/>
      </left>
      <right>
        <color indexed="63"/>
      </right>
      <top>
        <color indexed="63"/>
      </top>
      <bottom style="thin">
        <color indexed="44"/>
      </bottom>
    </border>
    <border>
      <left style="thin">
        <color indexed="44"/>
      </left>
      <right style="thin">
        <color indexed="44"/>
      </right>
      <top style="thin">
        <color indexed="22"/>
      </top>
      <bottom style="double">
        <color indexed="22"/>
      </bottom>
    </border>
    <border>
      <left style="thin">
        <color indexed="44"/>
      </left>
      <right style="thin">
        <color indexed="44"/>
      </right>
      <top style="thin"/>
      <bottom style="double"/>
    </border>
    <border>
      <left>
        <color indexed="63"/>
      </left>
      <right>
        <color indexed="63"/>
      </right>
      <top style="thin">
        <color indexed="22"/>
      </top>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alignment/>
      <protection/>
    </xf>
    <xf numFmtId="0" fontId="8" fillId="0" borderId="0">
      <alignment/>
      <protection/>
    </xf>
    <xf numFmtId="0" fontId="8" fillId="0" borderId="0">
      <alignment/>
      <protection/>
    </xf>
    <xf numFmtId="0" fontId="8" fillId="0" borderId="0">
      <alignment/>
      <protection/>
    </xf>
    <xf numFmtId="0" fontId="3" fillId="0" borderId="0">
      <alignment/>
      <protection/>
    </xf>
    <xf numFmtId="9" fontId="0" fillId="0" borderId="0" applyFont="0" applyFill="0" applyBorder="0" applyAlignment="0" applyProtection="0"/>
  </cellStyleXfs>
  <cellXfs count="494">
    <xf numFmtId="0" fontId="0" fillId="0" borderId="0" xfId="0" applyAlignment="1">
      <alignment/>
    </xf>
    <xf numFmtId="0" fontId="1" fillId="2" borderId="0" xfId="0" applyFont="1" applyFill="1" applyAlignment="1">
      <alignment/>
    </xf>
    <xf numFmtId="0" fontId="2" fillId="2" borderId="0" xfId="0" applyFont="1" applyFill="1" applyAlignment="1">
      <alignment/>
    </xf>
    <xf numFmtId="0" fontId="1" fillId="2" borderId="0" xfId="0" applyFont="1" applyFill="1" applyAlignment="1">
      <alignment horizontal="center"/>
    </xf>
    <xf numFmtId="0" fontId="1" fillId="2" borderId="0" xfId="0" applyFont="1" applyFill="1" applyBorder="1" applyAlignment="1">
      <alignment/>
    </xf>
    <xf numFmtId="0" fontId="1" fillId="2" borderId="0" xfId="0" applyFont="1" applyFill="1" applyAlignment="1">
      <alignment/>
    </xf>
    <xf numFmtId="176" fontId="1" fillId="2" borderId="0" xfId="15" applyNumberFormat="1" applyFont="1" applyFill="1" applyAlignment="1">
      <alignment/>
    </xf>
    <xf numFmtId="176" fontId="1" fillId="2" borderId="1" xfId="15" applyNumberFormat="1" applyFont="1" applyFill="1" applyBorder="1" applyAlignment="1">
      <alignment/>
    </xf>
    <xf numFmtId="38" fontId="1" fillId="2" borderId="0" xfId="27" applyNumberFormat="1" applyFont="1" applyFill="1">
      <alignment/>
      <protection/>
    </xf>
    <xf numFmtId="179" fontId="1" fillId="2" borderId="2" xfId="27" applyNumberFormat="1" applyFont="1" applyFill="1" applyBorder="1">
      <alignment/>
      <protection/>
    </xf>
    <xf numFmtId="176" fontId="1" fillId="2" borderId="0" xfId="15" applyNumberFormat="1" applyFont="1" applyFill="1" applyAlignment="1">
      <alignment/>
    </xf>
    <xf numFmtId="176" fontId="1" fillId="2" borderId="0" xfId="0" applyNumberFormat="1" applyFont="1" applyFill="1" applyAlignment="1">
      <alignment/>
    </xf>
    <xf numFmtId="0" fontId="7" fillId="2" borderId="0" xfId="0" applyFont="1" applyFill="1" applyAlignment="1">
      <alignment/>
    </xf>
    <xf numFmtId="180" fontId="8" fillId="2" borderId="0" xfId="26" applyNumberFormat="1" applyFill="1" applyBorder="1">
      <alignment/>
      <protection/>
    </xf>
    <xf numFmtId="180" fontId="3" fillId="2" borderId="0" xfId="26" applyNumberFormat="1" applyFont="1" applyFill="1" applyBorder="1">
      <alignment/>
      <protection/>
    </xf>
    <xf numFmtId="180" fontId="4" fillId="2" borderId="0" xfId="26" applyNumberFormat="1" applyFont="1" applyFill="1" applyBorder="1" applyAlignment="1">
      <alignment wrapText="1"/>
      <protection/>
    </xf>
    <xf numFmtId="180" fontId="4" fillId="2" borderId="0" xfId="24" applyNumberFormat="1" applyFont="1" applyFill="1" applyBorder="1" applyAlignment="1">
      <alignment wrapText="1"/>
      <protection/>
    </xf>
    <xf numFmtId="180" fontId="4" fillId="2" borderId="0" xfId="26" applyNumberFormat="1" applyFont="1" applyFill="1" applyBorder="1" applyAlignment="1" applyProtection="1">
      <alignment horizontal="left" wrapText="1"/>
      <protection/>
    </xf>
    <xf numFmtId="176" fontId="4" fillId="2" borderId="0" xfId="15" applyNumberFormat="1" applyFont="1" applyFill="1" applyAlignment="1">
      <alignment/>
    </xf>
    <xf numFmtId="178" fontId="1" fillId="2" borderId="0" xfId="15" applyNumberFormat="1" applyFont="1" applyFill="1" applyAlignment="1">
      <alignment/>
    </xf>
    <xf numFmtId="176" fontId="1" fillId="2" borderId="0" xfId="15" applyNumberFormat="1" applyFont="1" applyFill="1" applyAlignment="1">
      <alignment horizontal="center"/>
    </xf>
    <xf numFmtId="176" fontId="1" fillId="0" borderId="0" xfId="15" applyNumberFormat="1" applyFont="1" applyAlignment="1">
      <alignment/>
    </xf>
    <xf numFmtId="176" fontId="1" fillId="2" borderId="0" xfId="15" applyNumberFormat="1" applyFont="1" applyFill="1" applyBorder="1" applyAlignment="1">
      <alignment/>
    </xf>
    <xf numFmtId="176" fontId="1" fillId="2" borderId="0" xfId="15" applyNumberFormat="1" applyFont="1" applyFill="1" applyBorder="1" applyAlignment="1">
      <alignment horizontal="center"/>
    </xf>
    <xf numFmtId="176" fontId="2" fillId="2" borderId="0" xfId="15" applyNumberFormat="1" applyFont="1" applyFill="1" applyAlignment="1">
      <alignment/>
    </xf>
    <xf numFmtId="173" fontId="1" fillId="2" borderId="0" xfId="15" applyNumberFormat="1" applyFont="1" applyFill="1" applyAlignment="1">
      <alignment/>
    </xf>
    <xf numFmtId="173" fontId="1" fillId="2" borderId="0" xfId="15" applyNumberFormat="1" applyFont="1" applyFill="1" applyBorder="1" applyAlignment="1">
      <alignment/>
    </xf>
    <xf numFmtId="176" fontId="1" fillId="2" borderId="0" xfId="15" applyNumberFormat="1" applyFont="1" applyFill="1" applyBorder="1" applyAlignment="1">
      <alignment/>
    </xf>
    <xf numFmtId="10" fontId="1" fillId="2" borderId="0" xfId="28" applyNumberFormat="1" applyFont="1" applyFill="1" applyAlignment="1">
      <alignment/>
    </xf>
    <xf numFmtId="176" fontId="1" fillId="2" borderId="3" xfId="15" applyNumberFormat="1" applyFont="1" applyFill="1" applyBorder="1" applyAlignment="1">
      <alignment/>
    </xf>
    <xf numFmtId="176" fontId="1" fillId="2" borderId="4" xfId="15" applyNumberFormat="1" applyFont="1" applyFill="1" applyBorder="1" applyAlignment="1">
      <alignment/>
    </xf>
    <xf numFmtId="176" fontId="1" fillId="2" borderId="5" xfId="15" applyNumberFormat="1" applyFont="1" applyFill="1" applyBorder="1" applyAlignment="1">
      <alignment/>
    </xf>
    <xf numFmtId="176" fontId="1" fillId="2" borderId="6" xfId="15" applyNumberFormat="1" applyFont="1" applyFill="1" applyBorder="1" applyAlignment="1">
      <alignment/>
    </xf>
    <xf numFmtId="176" fontId="2" fillId="2" borderId="0" xfId="15" applyNumberFormat="1" applyFont="1" applyFill="1" applyAlignment="1">
      <alignment horizontal="right"/>
    </xf>
    <xf numFmtId="0" fontId="1" fillId="2" borderId="0" xfId="0" applyFont="1" applyFill="1" applyAlignment="1">
      <alignment wrapText="1"/>
    </xf>
    <xf numFmtId="176" fontId="2" fillId="2" borderId="0" xfId="15" applyNumberFormat="1" applyFont="1" applyFill="1" applyBorder="1" applyAlignment="1">
      <alignment/>
    </xf>
    <xf numFmtId="173" fontId="2" fillId="2" borderId="7" xfId="15" applyNumberFormat="1" applyFont="1" applyFill="1" applyBorder="1" applyAlignment="1">
      <alignment/>
    </xf>
    <xf numFmtId="173" fontId="1" fillId="2" borderId="0" xfId="15" applyNumberFormat="1" applyFont="1" applyFill="1" applyAlignment="1">
      <alignment/>
    </xf>
    <xf numFmtId="43" fontId="1" fillId="2" borderId="0" xfId="15" applyFont="1" applyFill="1" applyAlignment="1">
      <alignment/>
    </xf>
    <xf numFmtId="177" fontId="1" fillId="2" borderId="0" xfId="28" applyNumberFormat="1" applyFont="1" applyFill="1" applyAlignment="1">
      <alignment/>
    </xf>
    <xf numFmtId="173" fontId="1" fillId="2" borderId="0" xfId="15" applyNumberFormat="1" applyFont="1" applyFill="1" applyBorder="1" applyAlignment="1">
      <alignment/>
    </xf>
    <xf numFmtId="43" fontId="1" fillId="2" borderId="0" xfId="15" applyNumberFormat="1" applyFont="1" applyFill="1" applyAlignment="1">
      <alignment/>
    </xf>
    <xf numFmtId="176" fontId="1" fillId="2" borderId="7" xfId="0" applyNumberFormat="1" applyFont="1" applyFill="1" applyBorder="1" applyAlignment="1">
      <alignment/>
    </xf>
    <xf numFmtId="0" fontId="1" fillId="2" borderId="0" xfId="0" applyFont="1" applyFill="1" applyAlignment="1">
      <alignment horizontal="center"/>
    </xf>
    <xf numFmtId="173" fontId="2" fillId="2" borderId="0" xfId="15" applyNumberFormat="1" applyFont="1" applyFill="1" applyAlignment="1">
      <alignment/>
    </xf>
    <xf numFmtId="176" fontId="1" fillId="2" borderId="7" xfId="0" applyNumberFormat="1" applyFont="1" applyFill="1" applyBorder="1" applyAlignment="1">
      <alignment/>
    </xf>
    <xf numFmtId="178" fontId="1" fillId="2" borderId="2" xfId="15" applyNumberFormat="1" applyFont="1" applyFill="1" applyBorder="1" applyAlignment="1">
      <alignment/>
    </xf>
    <xf numFmtId="0" fontId="10" fillId="2" borderId="0" xfId="0" applyFont="1" applyFill="1" applyAlignment="1">
      <alignment horizontal="center"/>
    </xf>
    <xf numFmtId="17" fontId="1" fillId="2" borderId="1" xfId="0" applyNumberFormat="1" applyFont="1" applyFill="1" applyBorder="1" applyAlignment="1">
      <alignment horizontal="center"/>
    </xf>
    <xf numFmtId="178" fontId="1" fillId="2" borderId="0" xfId="15" applyNumberFormat="1" applyFont="1" applyFill="1" applyAlignment="1">
      <alignment/>
    </xf>
    <xf numFmtId="173" fontId="2" fillId="2" borderId="0" xfId="17" applyNumberFormat="1" applyFont="1" applyFill="1" applyAlignment="1">
      <alignment/>
    </xf>
    <xf numFmtId="173" fontId="1" fillId="2" borderId="0" xfId="17" applyNumberFormat="1" applyFont="1" applyFill="1" applyAlignment="1">
      <alignment/>
    </xf>
    <xf numFmtId="173" fontId="2" fillId="2" borderId="0" xfId="17" applyNumberFormat="1" applyFont="1" applyFill="1" applyBorder="1" applyAlignment="1">
      <alignment/>
    </xf>
    <xf numFmtId="173" fontId="1" fillId="2" borderId="0" xfId="17" applyNumberFormat="1" applyFont="1" applyFill="1" applyBorder="1" applyAlignment="1">
      <alignment wrapText="1"/>
    </xf>
    <xf numFmtId="173" fontId="1" fillId="2" borderId="0" xfId="17" applyNumberFormat="1" applyFont="1" applyFill="1" applyBorder="1" applyAlignment="1">
      <alignment/>
    </xf>
    <xf numFmtId="173" fontId="2" fillId="3" borderId="0" xfId="17" applyNumberFormat="1" applyFont="1" applyFill="1" applyAlignment="1">
      <alignment/>
    </xf>
    <xf numFmtId="173" fontId="1" fillId="2" borderId="0" xfId="17" applyNumberFormat="1" applyFont="1" applyFill="1" applyAlignment="1" quotePrefix="1">
      <alignment/>
    </xf>
    <xf numFmtId="177" fontId="1" fillId="2" borderId="0" xfId="28" applyNumberFormat="1" applyFont="1" applyFill="1" applyAlignment="1">
      <alignment/>
    </xf>
    <xf numFmtId="0" fontId="1" fillId="2" borderId="0" xfId="23" applyFont="1" applyFill="1">
      <alignment/>
      <protection/>
    </xf>
    <xf numFmtId="0" fontId="1" fillId="2" borderId="0" xfId="23" applyNumberFormat="1" applyFont="1" applyFill="1" applyBorder="1">
      <alignment/>
      <protection/>
    </xf>
    <xf numFmtId="0" fontId="2" fillId="2" borderId="0" xfId="0" applyFont="1" applyFill="1" applyAlignment="1">
      <alignment wrapText="1"/>
    </xf>
    <xf numFmtId="182" fontId="1" fillId="2" borderId="0" xfId="0" applyNumberFormat="1" applyFont="1" applyFill="1" applyAlignment="1">
      <alignment/>
    </xf>
    <xf numFmtId="43" fontId="1" fillId="2" borderId="0" xfId="0" applyNumberFormat="1" applyFont="1" applyFill="1" applyAlignment="1">
      <alignment/>
    </xf>
    <xf numFmtId="173" fontId="1" fillId="2" borderId="1" xfId="15" applyNumberFormat="1" applyFont="1" applyFill="1" applyBorder="1" applyAlignment="1">
      <alignment/>
    </xf>
    <xf numFmtId="0" fontId="2" fillId="2" borderId="0" xfId="0" applyFont="1" applyFill="1" applyBorder="1" applyAlignment="1">
      <alignment wrapText="1"/>
    </xf>
    <xf numFmtId="0" fontId="1" fillId="2" borderId="0" xfId="0" applyFont="1" applyFill="1" applyBorder="1" applyAlignment="1">
      <alignment wrapText="1"/>
    </xf>
    <xf numFmtId="173" fontId="4" fillId="2" borderId="0" xfId="17" applyNumberFormat="1" applyFont="1" applyFill="1" applyAlignment="1">
      <alignment/>
    </xf>
    <xf numFmtId="0" fontId="2" fillId="3" borderId="0" xfId="0" applyFont="1" applyFill="1" applyAlignment="1">
      <alignment/>
    </xf>
    <xf numFmtId="0" fontId="1" fillId="3" borderId="0" xfId="0" applyFont="1" applyFill="1" applyAlignment="1">
      <alignment/>
    </xf>
    <xf numFmtId="0" fontId="2" fillId="3" borderId="0" xfId="0" applyFont="1" applyFill="1" applyAlignment="1">
      <alignment horizontal="center" wrapText="1"/>
    </xf>
    <xf numFmtId="0" fontId="4" fillId="2" borderId="0" xfId="0" applyFont="1" applyFill="1" applyAlignment="1">
      <alignment/>
    </xf>
    <xf numFmtId="173" fontId="2" fillId="3" borderId="8" xfId="17" applyNumberFormat="1" applyFont="1" applyFill="1" applyBorder="1" applyAlignment="1">
      <alignment horizontal="left"/>
    </xf>
    <xf numFmtId="0" fontId="2" fillId="3" borderId="0" xfId="0" applyFont="1" applyFill="1" applyAlignment="1" quotePrefix="1">
      <alignment horizontal="center" wrapText="1"/>
    </xf>
    <xf numFmtId="173" fontId="2" fillId="2" borderId="9" xfId="15" applyNumberFormat="1" applyFont="1" applyFill="1" applyBorder="1" applyAlignment="1">
      <alignment/>
    </xf>
    <xf numFmtId="0" fontId="2" fillId="3" borderId="0" xfId="0" applyFont="1" applyFill="1" applyAlignment="1">
      <alignment wrapText="1"/>
    </xf>
    <xf numFmtId="176" fontId="2" fillId="2" borderId="7" xfId="15" applyNumberFormat="1" applyFont="1" applyFill="1" applyBorder="1" applyAlignment="1">
      <alignment/>
    </xf>
    <xf numFmtId="0" fontId="4" fillId="2" borderId="0" xfId="0" applyFont="1" applyFill="1" applyAlignment="1">
      <alignment wrapText="1"/>
    </xf>
    <xf numFmtId="0" fontId="2" fillId="3" borderId="0" xfId="0" applyFont="1" applyFill="1" applyAlignment="1">
      <alignment horizontal="center"/>
    </xf>
    <xf numFmtId="173" fontId="2" fillId="2" borderId="10" xfId="18" applyNumberFormat="1" applyFont="1" applyFill="1" applyBorder="1" applyAlignment="1">
      <alignment/>
    </xf>
    <xf numFmtId="38" fontId="4" fillId="2" borderId="0" xfId="27" applyNumberFormat="1" applyFont="1" applyFill="1" applyAlignment="1">
      <alignment wrapText="1"/>
      <protection/>
    </xf>
    <xf numFmtId="38" fontId="2" fillId="2" borderId="0" xfId="27" applyNumberFormat="1" applyFont="1" applyFill="1" applyAlignment="1">
      <alignment wrapText="1"/>
      <protection/>
    </xf>
    <xf numFmtId="38" fontId="2" fillId="3" borderId="0" xfId="27" applyNumberFormat="1" applyFont="1" applyFill="1" applyAlignment="1">
      <alignment wrapText="1"/>
      <protection/>
    </xf>
    <xf numFmtId="38" fontId="1" fillId="2" borderId="0" xfId="27" applyNumberFormat="1" applyFont="1" applyFill="1" applyAlignment="1">
      <alignment wrapText="1"/>
      <protection/>
    </xf>
    <xf numFmtId="15" fontId="2" fillId="2" borderId="0" xfId="0" applyNumberFormat="1" applyFont="1" applyFill="1" applyAlignment="1" quotePrefix="1">
      <alignment wrapText="1"/>
    </xf>
    <xf numFmtId="177" fontId="2" fillId="2" borderId="7" xfId="28" applyNumberFormat="1" applyFont="1" applyFill="1" applyBorder="1" applyAlignment="1">
      <alignment/>
    </xf>
    <xf numFmtId="17" fontId="2" fillId="2" borderId="0" xfId="0" applyNumberFormat="1" applyFont="1" applyFill="1" applyAlignment="1">
      <alignment/>
    </xf>
    <xf numFmtId="180" fontId="8" fillId="2" borderId="0" xfId="26" applyNumberFormat="1" applyFill="1" applyBorder="1" applyAlignment="1">
      <alignment wrapText="1"/>
      <protection/>
    </xf>
    <xf numFmtId="175" fontId="1" fillId="2" borderId="0" xfId="24" applyNumberFormat="1" applyFont="1" applyFill="1" applyBorder="1" applyAlignment="1">
      <alignment horizontal="right"/>
      <protection/>
    </xf>
    <xf numFmtId="175" fontId="1" fillId="2" borderId="0" xfId="0" applyNumberFormat="1" applyFont="1" applyFill="1" applyAlignment="1">
      <alignment/>
    </xf>
    <xf numFmtId="175" fontId="1" fillId="2" borderId="1" xfId="0" applyNumberFormat="1" applyFont="1" applyFill="1" applyBorder="1" applyAlignment="1">
      <alignment/>
    </xf>
    <xf numFmtId="175" fontId="2" fillId="2" borderId="7" xfId="0" applyNumberFormat="1" applyFont="1" applyFill="1" applyBorder="1" applyAlignment="1">
      <alignment/>
    </xf>
    <xf numFmtId="175" fontId="2" fillId="2" borderId="0" xfId="0" applyNumberFormat="1" applyFont="1" applyFill="1" applyAlignment="1">
      <alignment/>
    </xf>
    <xf numFmtId="0" fontId="1" fillId="2" borderId="0" xfId="0" applyFont="1" applyFill="1" applyAlignment="1">
      <alignment horizontal="left"/>
    </xf>
    <xf numFmtId="0" fontId="1" fillId="2" borderId="0" xfId="0" applyFont="1" applyFill="1" applyBorder="1" applyAlignment="1">
      <alignment/>
    </xf>
    <xf numFmtId="177" fontId="1" fillId="2" borderId="0" xfId="0" applyNumberFormat="1" applyFont="1" applyFill="1" applyAlignment="1">
      <alignment/>
    </xf>
    <xf numFmtId="174" fontId="1" fillId="2" borderId="0" xfId="17" applyNumberFormat="1" applyFont="1" applyFill="1" applyAlignment="1">
      <alignment/>
    </xf>
    <xf numFmtId="180" fontId="3" fillId="2" borderId="0" xfId="24" applyNumberFormat="1" applyFont="1" applyFill="1" applyBorder="1" applyAlignment="1">
      <alignment wrapText="1"/>
      <protection/>
    </xf>
    <xf numFmtId="0" fontId="2" fillId="2" borderId="0" xfId="0" applyFont="1" applyFill="1" applyAlignment="1" quotePrefix="1">
      <alignment horizontal="center" wrapText="1"/>
    </xf>
    <xf numFmtId="0" fontId="2" fillId="3" borderId="0" xfId="0" applyFont="1" applyFill="1" applyBorder="1" applyAlignment="1">
      <alignment/>
    </xf>
    <xf numFmtId="180" fontId="2" fillId="3" borderId="0" xfId="25" applyNumberFormat="1" applyFont="1" applyFill="1" applyBorder="1" applyAlignment="1">
      <alignment horizontal="center" wrapText="1"/>
      <protection/>
    </xf>
    <xf numFmtId="180" fontId="2" fillId="3" borderId="0" xfId="26" applyNumberFormat="1" applyFont="1" applyFill="1" applyBorder="1" applyAlignment="1">
      <alignment horizontal="center" wrapText="1"/>
      <protection/>
    </xf>
    <xf numFmtId="0" fontId="2" fillId="4" borderId="0" xfId="0" applyFont="1" applyFill="1" applyBorder="1" applyAlignment="1">
      <alignment/>
    </xf>
    <xf numFmtId="180" fontId="2" fillId="4" borderId="0" xfId="25" applyNumberFormat="1" applyFont="1" applyFill="1" applyBorder="1" applyAlignment="1">
      <alignment horizontal="center" wrapText="1"/>
      <protection/>
    </xf>
    <xf numFmtId="180" fontId="2" fillId="4" borderId="0" xfId="26" applyNumberFormat="1" applyFont="1" applyFill="1" applyBorder="1" applyAlignment="1">
      <alignment horizontal="center" wrapText="1"/>
      <protection/>
    </xf>
    <xf numFmtId="175" fontId="2" fillId="2" borderId="7" xfId="24" applyNumberFormat="1" applyFont="1" applyFill="1" applyBorder="1" applyAlignment="1">
      <alignment horizontal="right"/>
      <protection/>
    </xf>
    <xf numFmtId="175" fontId="2" fillId="2" borderId="0" xfId="24" applyNumberFormat="1" applyFont="1" applyFill="1" applyBorder="1" applyAlignment="1">
      <alignment horizontal="right"/>
      <protection/>
    </xf>
    <xf numFmtId="176" fontId="1" fillId="2" borderId="0" xfId="15" applyNumberFormat="1" applyFont="1" applyFill="1" applyBorder="1" applyAlignment="1" applyProtection="1">
      <alignment/>
      <protection/>
    </xf>
    <xf numFmtId="175" fontId="1" fillId="2" borderId="0" xfId="15" applyNumberFormat="1" applyFont="1" applyFill="1" applyAlignment="1">
      <alignment/>
    </xf>
    <xf numFmtId="176" fontId="15" fillId="2" borderId="0" xfId="15" applyNumberFormat="1" applyFont="1" applyFill="1" applyAlignment="1">
      <alignment/>
    </xf>
    <xf numFmtId="175" fontId="2" fillId="2" borderId="11" xfId="0" applyNumberFormat="1" applyFont="1" applyFill="1" applyBorder="1" applyAlignment="1">
      <alignment/>
    </xf>
    <xf numFmtId="0" fontId="1" fillId="5" borderId="0" xfId="0" applyFont="1" applyFill="1" applyAlignment="1">
      <alignment/>
    </xf>
    <xf numFmtId="0" fontId="2" fillId="2" borderId="0" xfId="0" applyFont="1" applyFill="1" applyAlignment="1" quotePrefix="1">
      <alignment horizontal="center"/>
    </xf>
    <xf numFmtId="178" fontId="1" fillId="2" borderId="7" xfId="0" applyNumberFormat="1" applyFont="1" applyFill="1" applyBorder="1" applyAlignment="1">
      <alignment/>
    </xf>
    <xf numFmtId="178" fontId="1" fillId="2" borderId="7" xfId="15" applyNumberFormat="1" applyFont="1" applyFill="1" applyBorder="1" applyAlignment="1">
      <alignment/>
    </xf>
    <xf numFmtId="177" fontId="1" fillId="2" borderId="7" xfId="28" applyNumberFormat="1" applyFont="1" applyFill="1" applyBorder="1" applyAlignment="1">
      <alignment/>
    </xf>
    <xf numFmtId="0" fontId="2" fillId="3" borderId="12" xfId="0" applyFont="1" applyFill="1" applyBorder="1" applyAlignment="1">
      <alignment wrapText="1"/>
    </xf>
    <xf numFmtId="0" fontId="2" fillId="3" borderId="12" xfId="0" applyFont="1" applyFill="1" applyBorder="1" applyAlignment="1">
      <alignment horizontal="center" wrapText="1"/>
    </xf>
    <xf numFmtId="176" fontId="2" fillId="2" borderId="1" xfId="15" applyNumberFormat="1" applyFont="1" applyFill="1" applyBorder="1" applyAlignment="1">
      <alignment/>
    </xf>
    <xf numFmtId="0" fontId="1" fillId="2" borderId="0" xfId="0" applyFont="1" applyFill="1" applyAlignment="1">
      <alignment wrapText="1"/>
    </xf>
    <xf numFmtId="178" fontId="2" fillId="2" borderId="7" xfId="15" applyNumberFormat="1" applyFont="1" applyFill="1" applyBorder="1" applyAlignment="1">
      <alignment/>
    </xf>
    <xf numFmtId="178" fontId="2" fillId="2" borderId="0" xfId="15" applyNumberFormat="1" applyFont="1" applyFill="1" applyAlignment="1">
      <alignment/>
    </xf>
    <xf numFmtId="180" fontId="2" fillId="2" borderId="0" xfId="26" applyNumberFormat="1" applyFont="1" applyFill="1" applyBorder="1" applyAlignment="1" applyProtection="1">
      <alignment horizontal="left" wrapText="1"/>
      <protection/>
    </xf>
    <xf numFmtId="180" fontId="21" fillId="2" borderId="0" xfId="26" applyNumberFormat="1" applyFont="1" applyFill="1" applyBorder="1">
      <alignment/>
      <protection/>
    </xf>
    <xf numFmtId="180" fontId="2" fillId="3" borderId="8" xfId="26" applyNumberFormat="1" applyFont="1" applyFill="1" applyBorder="1" applyAlignment="1" applyProtection="1">
      <alignment horizontal="left" wrapText="1"/>
      <protection/>
    </xf>
    <xf numFmtId="180" fontId="2" fillId="3" borderId="8" xfId="25" applyNumberFormat="1" applyFont="1" applyFill="1" applyBorder="1" applyAlignment="1">
      <alignment horizontal="center" wrapText="1"/>
      <protection/>
    </xf>
    <xf numFmtId="180" fontId="2" fillId="3" borderId="8" xfId="26" applyNumberFormat="1" applyFont="1" applyFill="1" applyBorder="1" applyAlignment="1">
      <alignment horizontal="center" wrapText="1"/>
      <protection/>
    </xf>
    <xf numFmtId="180" fontId="2" fillId="2" borderId="0" xfId="26" applyNumberFormat="1" applyFont="1" applyFill="1" applyBorder="1" applyAlignment="1">
      <alignment horizontal="center" vertical="top" wrapText="1"/>
      <protection/>
    </xf>
    <xf numFmtId="180" fontId="2" fillId="2" borderId="0" xfId="26" applyNumberFormat="1" applyFont="1" applyFill="1" applyBorder="1" applyAlignment="1">
      <alignment wrapText="1"/>
      <protection/>
    </xf>
    <xf numFmtId="175" fontId="2" fillId="2" borderId="0" xfId="26" applyNumberFormat="1" applyFont="1" applyFill="1" applyBorder="1" applyAlignment="1">
      <alignment horizontal="right"/>
      <protection/>
    </xf>
    <xf numFmtId="175" fontId="1" fillId="2" borderId="0" xfId="26" applyNumberFormat="1" applyFont="1" applyFill="1" applyBorder="1" applyAlignment="1">
      <alignment horizontal="right"/>
      <protection/>
    </xf>
    <xf numFmtId="175" fontId="1" fillId="2" borderId="1" xfId="26" applyNumberFormat="1" applyFont="1" applyFill="1" applyBorder="1" applyAlignment="1">
      <alignment horizontal="right"/>
      <protection/>
    </xf>
    <xf numFmtId="180" fontId="1" fillId="2" borderId="0" xfId="26" applyNumberFormat="1" applyFont="1" applyFill="1" applyBorder="1">
      <alignment/>
      <protection/>
    </xf>
    <xf numFmtId="176" fontId="1" fillId="2" borderId="0" xfId="15" applyNumberFormat="1" applyFont="1" applyFill="1" applyBorder="1" applyAlignment="1">
      <alignment/>
    </xf>
    <xf numFmtId="180" fontId="2" fillId="3" borderId="8" xfId="15" applyNumberFormat="1" applyFont="1" applyFill="1" applyBorder="1" applyAlignment="1" applyProtection="1">
      <alignment horizontal="left" wrapText="1"/>
      <protection/>
    </xf>
    <xf numFmtId="180" fontId="2" fillId="3" borderId="8" xfId="24" applyNumberFormat="1" applyFont="1" applyFill="1" applyBorder="1" applyAlignment="1">
      <alignment horizontal="center" wrapText="1"/>
      <protection/>
    </xf>
    <xf numFmtId="180" fontId="1" fillId="2" borderId="0" xfId="24" applyNumberFormat="1" applyFont="1" applyFill="1" applyBorder="1" applyAlignment="1" applyProtection="1">
      <alignment horizontal="left" wrapText="1"/>
      <protection/>
    </xf>
    <xf numFmtId="180" fontId="2" fillId="2" borderId="0" xfId="15" applyNumberFormat="1" applyFont="1" applyFill="1" applyBorder="1" applyAlignment="1" applyProtection="1">
      <alignment horizontal="center"/>
      <protection/>
    </xf>
    <xf numFmtId="175" fontId="1" fillId="2" borderId="1" xfId="24" applyNumberFormat="1" applyFont="1" applyFill="1" applyBorder="1" applyAlignment="1">
      <alignment horizontal="right"/>
      <protection/>
    </xf>
    <xf numFmtId="180" fontId="1" fillId="2" borderId="0" xfId="24" applyNumberFormat="1" applyFont="1" applyFill="1" applyBorder="1" applyAlignment="1">
      <alignment wrapText="1"/>
      <protection/>
    </xf>
    <xf numFmtId="177" fontId="1" fillId="2" borderId="0" xfId="28" applyNumberFormat="1" applyFont="1" applyFill="1" applyBorder="1" applyAlignment="1">
      <alignment horizontal="right"/>
    </xf>
    <xf numFmtId="173" fontId="4" fillId="2" borderId="0" xfId="15" applyNumberFormat="1" applyFont="1" applyFill="1" applyAlignment="1">
      <alignment/>
    </xf>
    <xf numFmtId="176" fontId="2" fillId="2" borderId="0" xfId="15" applyNumberFormat="1" applyFont="1" applyFill="1" applyAlignment="1">
      <alignment wrapText="1"/>
    </xf>
    <xf numFmtId="176" fontId="2" fillId="3" borderId="0" xfId="15" applyNumberFormat="1" applyFont="1" applyFill="1" applyAlignment="1">
      <alignment horizontal="center" wrapText="1"/>
    </xf>
    <xf numFmtId="173" fontId="1" fillId="2" borderId="0" xfId="15" applyNumberFormat="1" applyFont="1" applyFill="1" applyAlignment="1">
      <alignment wrapText="1"/>
    </xf>
    <xf numFmtId="0" fontId="0" fillId="2" borderId="0" xfId="0" applyFont="1" applyFill="1" applyAlignment="1">
      <alignment wrapText="1"/>
    </xf>
    <xf numFmtId="15" fontId="2" fillId="3" borderId="0" xfId="0" applyNumberFormat="1" applyFont="1" applyFill="1" applyAlignment="1" quotePrefix="1">
      <alignment wrapText="1"/>
    </xf>
    <xf numFmtId="0" fontId="0" fillId="2" borderId="0" xfId="0" applyFill="1" applyAlignment="1">
      <alignment/>
    </xf>
    <xf numFmtId="180" fontId="3" fillId="2" borderId="0" xfId="24" applyNumberFormat="1" applyFont="1" applyFill="1" applyBorder="1" applyAlignment="1">
      <alignment/>
      <protection/>
    </xf>
    <xf numFmtId="180" fontId="4" fillId="2" borderId="0" xfId="24" applyNumberFormat="1" applyFont="1" applyFill="1" applyBorder="1" applyAlignment="1">
      <alignment/>
      <protection/>
    </xf>
    <xf numFmtId="180" fontId="1" fillId="2" borderId="0" xfId="24" applyNumberFormat="1" applyFont="1" applyFill="1" applyBorder="1" applyAlignment="1">
      <alignment/>
      <protection/>
    </xf>
    <xf numFmtId="180" fontId="2" fillId="2" borderId="0" xfId="24" applyNumberFormat="1" applyFont="1" applyFill="1" applyBorder="1" applyAlignment="1">
      <alignment/>
      <protection/>
    </xf>
    <xf numFmtId="0" fontId="1" fillId="2" borderId="0" xfId="0" applyFont="1" applyFill="1" applyAlignment="1">
      <alignment horizontal="left" indent="1"/>
    </xf>
    <xf numFmtId="176" fontId="1" fillId="2" borderId="0" xfId="15" applyNumberFormat="1" applyFont="1" applyFill="1" applyAlignment="1" quotePrefix="1">
      <alignment/>
    </xf>
    <xf numFmtId="176" fontId="1" fillId="2" borderId="13" xfId="15" applyNumberFormat="1" applyFont="1" applyFill="1" applyBorder="1" applyAlignment="1">
      <alignment/>
    </xf>
    <xf numFmtId="176" fontId="1" fillId="2" borderId="14" xfId="15" applyNumberFormat="1" applyFont="1" applyFill="1" applyBorder="1" applyAlignment="1">
      <alignment/>
    </xf>
    <xf numFmtId="176" fontId="2" fillId="2" borderId="9" xfId="15" applyNumberFormat="1" applyFont="1" applyFill="1" applyBorder="1" applyAlignment="1">
      <alignment/>
    </xf>
    <xf numFmtId="176" fontId="1" fillId="2" borderId="15" xfId="15" applyNumberFormat="1" applyFont="1" applyFill="1" applyBorder="1" applyAlignment="1">
      <alignment/>
    </xf>
    <xf numFmtId="173" fontId="1" fillId="2" borderId="0" xfId="17" applyNumberFormat="1" applyFont="1" applyFill="1" applyBorder="1" applyAlignment="1">
      <alignment horizontal="left"/>
    </xf>
    <xf numFmtId="173" fontId="1" fillId="2" borderId="16" xfId="15" applyNumberFormat="1" applyFont="1" applyFill="1" applyBorder="1" applyAlignment="1">
      <alignment/>
    </xf>
    <xf numFmtId="176" fontId="1" fillId="2" borderId="0" xfId="15" applyNumberFormat="1" applyFont="1" applyFill="1" applyAlignment="1">
      <alignment horizontal="right"/>
    </xf>
    <xf numFmtId="176" fontId="2" fillId="3" borderId="0" xfId="15" applyNumberFormat="1" applyFont="1" applyFill="1" applyAlignment="1">
      <alignment/>
    </xf>
    <xf numFmtId="176" fontId="2" fillId="2" borderId="0" xfId="15" applyNumberFormat="1" applyFont="1" applyFill="1" applyAlignment="1" quotePrefix="1">
      <alignment/>
    </xf>
    <xf numFmtId="176" fontId="2" fillId="3" borderId="0" xfId="15" applyNumberFormat="1" applyFont="1" applyFill="1" applyBorder="1" applyAlignment="1">
      <alignment horizontal="left" wrapText="1"/>
    </xf>
    <xf numFmtId="176" fontId="2" fillId="3" borderId="0" xfId="15" applyNumberFormat="1" applyFont="1" applyFill="1" applyBorder="1" applyAlignment="1">
      <alignment horizontal="center" wrapText="1"/>
    </xf>
    <xf numFmtId="176" fontId="2" fillId="3" borderId="0" xfId="15" applyNumberFormat="1" applyFont="1" applyFill="1" applyBorder="1" applyAlignment="1">
      <alignment horizontal="center" vertical="top" wrapText="1"/>
    </xf>
    <xf numFmtId="176" fontId="1" fillId="0" borderId="0" xfId="15" applyNumberFormat="1" applyFont="1" applyFill="1" applyAlignment="1">
      <alignment/>
    </xf>
    <xf numFmtId="176" fontId="2" fillId="3" borderId="0" xfId="15" applyNumberFormat="1" applyFont="1" applyFill="1" applyAlignment="1">
      <alignment horizontal="center"/>
    </xf>
    <xf numFmtId="176" fontId="1" fillId="2" borderId="13" xfId="15" applyNumberFormat="1" applyFont="1" applyFill="1" applyBorder="1" applyAlignment="1">
      <alignment wrapText="1"/>
    </xf>
    <xf numFmtId="176" fontId="2" fillId="2" borderId="14" xfId="15" applyNumberFormat="1" applyFont="1" applyFill="1" applyBorder="1" applyAlignment="1">
      <alignment wrapText="1"/>
    </xf>
    <xf numFmtId="183" fontId="1" fillId="2" borderId="0" xfId="15" applyNumberFormat="1" applyFont="1" applyFill="1" applyAlignment="1">
      <alignment/>
    </xf>
    <xf numFmtId="183" fontId="1" fillId="2" borderId="7" xfId="0" applyNumberFormat="1" applyFont="1" applyFill="1" applyBorder="1" applyAlignment="1">
      <alignment/>
    </xf>
    <xf numFmtId="177" fontId="1" fillId="2" borderId="0" xfId="28" applyNumberFormat="1" applyFont="1" applyFill="1" applyBorder="1" applyAlignment="1">
      <alignment/>
    </xf>
    <xf numFmtId="180" fontId="0" fillId="2" borderId="0" xfId="26" applyNumberFormat="1" applyFont="1" applyFill="1" applyBorder="1">
      <alignment/>
      <protection/>
    </xf>
    <xf numFmtId="177" fontId="1" fillId="2" borderId="0" xfId="28" applyNumberFormat="1" applyFont="1" applyFill="1" applyBorder="1" applyAlignment="1">
      <alignment/>
    </xf>
    <xf numFmtId="176" fontId="1" fillId="2" borderId="17" xfId="15" applyNumberFormat="1" applyFont="1" applyFill="1" applyBorder="1" applyAlignment="1">
      <alignment wrapText="1"/>
    </xf>
    <xf numFmtId="176" fontId="2" fillId="2" borderId="12" xfId="15" applyNumberFormat="1" applyFont="1" applyFill="1" applyBorder="1" applyAlignment="1">
      <alignment wrapText="1"/>
    </xf>
    <xf numFmtId="0" fontId="20" fillId="0" borderId="0" xfId="0" applyFont="1" applyAlignment="1">
      <alignment/>
    </xf>
    <xf numFmtId="0" fontId="20" fillId="2" borderId="0" xfId="0" applyFont="1" applyFill="1" applyAlignment="1">
      <alignment/>
    </xf>
    <xf numFmtId="176" fontId="1" fillId="2" borderId="0" xfId="15" applyNumberFormat="1" applyFont="1" applyFill="1" applyAlignment="1">
      <alignment wrapText="1"/>
    </xf>
    <xf numFmtId="175" fontId="1" fillId="2" borderId="0" xfId="0" applyNumberFormat="1" applyFont="1" applyFill="1" applyBorder="1" applyAlignment="1">
      <alignment/>
    </xf>
    <xf numFmtId="176" fontId="1" fillId="2" borderId="0" xfId="15" applyNumberFormat="1" applyFont="1" applyFill="1" applyAlignment="1">
      <alignment horizontal="left"/>
    </xf>
    <xf numFmtId="176" fontId="1" fillId="2" borderId="7" xfId="0" applyNumberFormat="1" applyFont="1" applyFill="1" applyBorder="1" applyAlignment="1">
      <alignment horizontal="left"/>
    </xf>
    <xf numFmtId="177" fontId="1" fillId="2" borderId="0" xfId="28" applyNumberFormat="1" applyFont="1" applyFill="1" applyAlignment="1">
      <alignment horizontal="right"/>
    </xf>
    <xf numFmtId="17" fontId="1" fillId="2" borderId="0" xfId="0" applyNumberFormat="1" applyFont="1" applyFill="1" applyAlignment="1">
      <alignment horizontal="center"/>
    </xf>
    <xf numFmtId="181" fontId="1" fillId="2" borderId="0" xfId="0" applyNumberFormat="1" applyFont="1" applyFill="1" applyAlignment="1">
      <alignment/>
    </xf>
    <xf numFmtId="176" fontId="1" fillId="2" borderId="9" xfId="15" applyNumberFormat="1" applyFont="1" applyFill="1" applyBorder="1" applyAlignment="1">
      <alignment/>
    </xf>
    <xf numFmtId="176" fontId="1" fillId="2" borderId="16" xfId="15" applyNumberFormat="1" applyFont="1" applyFill="1" applyBorder="1" applyAlignment="1">
      <alignment/>
    </xf>
    <xf numFmtId="15" fontId="2" fillId="2" borderId="0" xfId="0" applyNumberFormat="1" applyFont="1" applyFill="1" applyAlignment="1" quotePrefix="1">
      <alignment horizontal="center"/>
    </xf>
    <xf numFmtId="176" fontId="2" fillId="3" borderId="0" xfId="15" applyNumberFormat="1" applyFont="1" applyFill="1" applyBorder="1" applyAlignment="1" applyProtection="1" quotePrefix="1">
      <alignment horizontal="center" wrapText="1"/>
      <protection/>
    </xf>
    <xf numFmtId="0" fontId="1" fillId="6" borderId="0" xfId="0" applyFont="1" applyFill="1" applyAlignment="1">
      <alignment/>
    </xf>
    <xf numFmtId="176" fontId="1" fillId="3" borderId="0" xfId="15" applyNumberFormat="1" applyFont="1" applyFill="1" applyBorder="1" applyAlignment="1" applyProtection="1">
      <alignment wrapText="1"/>
      <protection/>
    </xf>
    <xf numFmtId="176" fontId="2" fillId="3" borderId="0" xfId="15" applyNumberFormat="1" applyFont="1" applyFill="1" applyBorder="1" applyAlignment="1" applyProtection="1">
      <alignment horizontal="left" wrapText="1"/>
      <protection/>
    </xf>
    <xf numFmtId="15" fontId="2" fillId="3" borderId="0" xfId="0" applyNumberFormat="1" applyFont="1" applyFill="1" applyAlignment="1" quotePrefix="1">
      <alignment horizontal="center" wrapText="1"/>
    </xf>
    <xf numFmtId="178" fontId="1" fillId="2" borderId="0" xfId="15" applyNumberFormat="1" applyFont="1" applyFill="1" applyBorder="1" applyAlignment="1">
      <alignment/>
    </xf>
    <xf numFmtId="0" fontId="2" fillId="6" borderId="0" xfId="0" applyFont="1" applyFill="1" applyAlignment="1">
      <alignment/>
    </xf>
    <xf numFmtId="0" fontId="2" fillId="2" borderId="0" xfId="0" applyFont="1" applyFill="1" applyBorder="1" applyAlignment="1">
      <alignment horizontal="center" wrapText="1"/>
    </xf>
    <xf numFmtId="176" fontId="1" fillId="2" borderId="3" xfId="15" applyNumberFormat="1" applyFont="1" applyFill="1" applyBorder="1" applyAlignment="1">
      <alignment wrapText="1"/>
    </xf>
    <xf numFmtId="176" fontId="1" fillId="2" borderId="18" xfId="15" applyNumberFormat="1" applyFont="1" applyFill="1" applyBorder="1" applyAlignment="1">
      <alignment wrapText="1"/>
    </xf>
    <xf numFmtId="0" fontId="2" fillId="2" borderId="0" xfId="0" applyFont="1" applyFill="1" applyBorder="1" applyAlignment="1" quotePrefix="1">
      <alignment wrapText="1"/>
    </xf>
    <xf numFmtId="0" fontId="2" fillId="2" borderId="0" xfId="0" applyFont="1" applyFill="1" applyAlignment="1">
      <alignment horizontal="center" wrapText="1"/>
    </xf>
    <xf numFmtId="0" fontId="2" fillId="4" borderId="0" xfId="0" applyFont="1" applyFill="1" applyAlignment="1">
      <alignment horizontal="center" wrapText="1"/>
    </xf>
    <xf numFmtId="0" fontId="2" fillId="4" borderId="0" xfId="0" applyFont="1" applyFill="1" applyAlignment="1">
      <alignment wrapText="1"/>
    </xf>
    <xf numFmtId="15" fontId="2" fillId="4" borderId="0" xfId="0" applyNumberFormat="1" applyFont="1" applyFill="1" applyAlignment="1" quotePrefix="1">
      <alignment wrapText="1"/>
    </xf>
    <xf numFmtId="17" fontId="1" fillId="2" borderId="0" xfId="0" applyNumberFormat="1" applyFont="1" applyFill="1" applyBorder="1" applyAlignment="1">
      <alignment horizontal="center"/>
    </xf>
    <xf numFmtId="0" fontId="1" fillId="7" borderId="0" xfId="0" applyFont="1" applyFill="1" applyAlignment="1">
      <alignment/>
    </xf>
    <xf numFmtId="0" fontId="2" fillId="7" borderId="0" xfId="0" applyFont="1" applyFill="1" applyAlignment="1">
      <alignment horizontal="center"/>
    </xf>
    <xf numFmtId="0" fontId="2" fillId="7" borderId="0" xfId="0" applyFont="1" applyFill="1" applyAlignment="1">
      <alignment horizontal="left"/>
    </xf>
    <xf numFmtId="0" fontId="2" fillId="2" borderId="0" xfId="0" applyFont="1" applyFill="1" applyAlignment="1">
      <alignment horizontal="left"/>
    </xf>
    <xf numFmtId="0" fontId="23" fillId="2" borderId="0" xfId="0" applyFont="1" applyFill="1" applyAlignment="1">
      <alignment/>
    </xf>
    <xf numFmtId="177" fontId="1" fillId="7" borderId="0" xfId="28" applyNumberFormat="1" applyFont="1" applyFill="1" applyAlignment="1">
      <alignment/>
    </xf>
    <xf numFmtId="177" fontId="1" fillId="6" borderId="0" xfId="28" applyNumberFormat="1" applyFont="1" applyFill="1" applyAlignment="1">
      <alignment/>
    </xf>
    <xf numFmtId="9" fontId="1" fillId="7" borderId="0" xfId="28" applyNumberFormat="1" applyFont="1" applyFill="1" applyAlignment="1">
      <alignment/>
    </xf>
    <xf numFmtId="176" fontId="1" fillId="3" borderId="0" xfId="15" applyNumberFormat="1" applyFont="1" applyFill="1" applyAlignment="1">
      <alignment/>
    </xf>
    <xf numFmtId="177" fontId="2" fillId="2" borderId="9" xfId="28" applyNumberFormat="1" applyFont="1" applyFill="1" applyBorder="1" applyAlignment="1">
      <alignment/>
    </xf>
    <xf numFmtId="177" fontId="15" fillId="2" borderId="0" xfId="28" applyNumberFormat="1" applyFont="1" applyFill="1" applyAlignment="1">
      <alignment/>
    </xf>
    <xf numFmtId="177" fontId="15" fillId="2" borderId="0" xfId="28" applyNumberFormat="1" applyFont="1" applyFill="1" applyBorder="1" applyAlignment="1">
      <alignment/>
    </xf>
    <xf numFmtId="177" fontId="2" fillId="2" borderId="19" xfId="28" applyNumberFormat="1" applyFont="1" applyFill="1" applyBorder="1" applyAlignment="1">
      <alignment/>
    </xf>
    <xf numFmtId="177" fontId="22" fillId="2" borderId="0" xfId="28" applyNumberFormat="1" applyFont="1" applyFill="1" applyAlignment="1">
      <alignment/>
    </xf>
    <xf numFmtId="177" fontId="22" fillId="2" borderId="0" xfId="28" applyNumberFormat="1" applyFont="1" applyFill="1" applyBorder="1" applyAlignment="1">
      <alignment/>
    </xf>
    <xf numFmtId="177" fontId="1" fillId="2" borderId="1" xfId="28" applyNumberFormat="1" applyFont="1" applyFill="1" applyBorder="1" applyAlignment="1">
      <alignment/>
    </xf>
    <xf numFmtId="175" fontId="2" fillId="2" borderId="9" xfId="15" applyNumberFormat="1" applyFont="1" applyFill="1" applyBorder="1" applyAlignment="1">
      <alignment/>
    </xf>
    <xf numFmtId="175" fontId="15" fillId="2" borderId="0" xfId="15" applyNumberFormat="1" applyFont="1" applyFill="1" applyAlignment="1">
      <alignment/>
    </xf>
    <xf numFmtId="175" fontId="15" fillId="2" borderId="0" xfId="15" applyNumberFormat="1" applyFont="1" applyFill="1" applyBorder="1" applyAlignment="1">
      <alignment/>
    </xf>
    <xf numFmtId="175" fontId="1" fillId="2" borderId="0" xfId="15" applyNumberFormat="1" applyFont="1" applyFill="1" applyBorder="1" applyAlignment="1">
      <alignment/>
    </xf>
    <xf numFmtId="175" fontId="2" fillId="2" borderId="19" xfId="15" applyNumberFormat="1" applyFont="1" applyFill="1" applyBorder="1" applyAlignment="1">
      <alignment/>
    </xf>
    <xf numFmtId="175" fontId="22" fillId="2" borderId="0" xfId="15" applyNumberFormat="1" applyFont="1" applyFill="1" applyAlignment="1">
      <alignment/>
    </xf>
    <xf numFmtId="175" fontId="22" fillId="2" borderId="0" xfId="15" applyNumberFormat="1" applyFont="1" applyFill="1" applyBorder="1" applyAlignment="1">
      <alignment/>
    </xf>
    <xf numFmtId="175" fontId="1" fillId="2" borderId="1" xfId="15" applyNumberFormat="1" applyFont="1" applyFill="1" applyBorder="1" applyAlignment="1">
      <alignment/>
    </xf>
    <xf numFmtId="0" fontId="1" fillId="2" borderId="0" xfId="0" applyFont="1" applyFill="1" applyAlignment="1">
      <alignment/>
    </xf>
    <xf numFmtId="0" fontId="9" fillId="0" borderId="0" xfId="0" applyFont="1" applyBorder="1" applyAlignment="1">
      <alignment/>
    </xf>
    <xf numFmtId="177" fontId="1" fillId="2" borderId="0" xfId="0" applyNumberFormat="1" applyFont="1" applyFill="1" applyAlignment="1">
      <alignment/>
    </xf>
    <xf numFmtId="173" fontId="1" fillId="2" borderId="1" xfId="15" applyNumberFormat="1" applyFont="1" applyFill="1" applyBorder="1" applyAlignment="1">
      <alignment/>
    </xf>
    <xf numFmtId="184" fontId="1" fillId="0" borderId="0" xfId="0" applyNumberFormat="1" applyFont="1" applyFill="1" applyBorder="1" applyAlignment="1" applyProtection="1">
      <alignment horizontal="left"/>
      <protection/>
    </xf>
    <xf numFmtId="180" fontId="2" fillId="2" borderId="0" xfId="26" applyNumberFormat="1" applyFont="1" applyFill="1" applyBorder="1">
      <alignment/>
      <protection/>
    </xf>
    <xf numFmtId="175" fontId="2" fillId="2" borderId="0" xfId="26" applyNumberFormat="1" applyFont="1" applyFill="1" applyBorder="1">
      <alignment/>
      <protection/>
    </xf>
    <xf numFmtId="175" fontId="1" fillId="2" borderId="18" xfId="26" applyNumberFormat="1" applyFont="1" applyFill="1" applyBorder="1" applyAlignment="1">
      <alignment horizontal="right"/>
      <protection/>
    </xf>
    <xf numFmtId="175" fontId="1" fillId="2" borderId="20" xfId="26" applyNumberFormat="1" applyFont="1" applyFill="1" applyBorder="1" applyAlignment="1">
      <alignment horizontal="right"/>
      <protection/>
    </xf>
    <xf numFmtId="175" fontId="1" fillId="2" borderId="17" xfId="26" applyNumberFormat="1" applyFont="1" applyFill="1" applyBorder="1" applyAlignment="1">
      <alignment horizontal="right"/>
      <protection/>
    </xf>
    <xf numFmtId="176" fontId="2" fillId="2" borderId="9" xfId="0" applyNumberFormat="1" applyFont="1" applyFill="1" applyBorder="1" applyAlignment="1">
      <alignment/>
    </xf>
    <xf numFmtId="180" fontId="1" fillId="0" borderId="0" xfId="26" applyNumberFormat="1" applyFont="1" applyFill="1" applyBorder="1">
      <alignment/>
      <protection/>
    </xf>
    <xf numFmtId="180" fontId="1" fillId="2" borderId="1" xfId="24" applyNumberFormat="1" applyFont="1" applyFill="1" applyBorder="1" applyAlignment="1">
      <alignment/>
      <protection/>
    </xf>
    <xf numFmtId="180" fontId="2" fillId="2" borderId="1" xfId="24" applyNumberFormat="1" applyFont="1" applyFill="1" applyBorder="1" applyAlignment="1">
      <alignment/>
      <protection/>
    </xf>
    <xf numFmtId="43" fontId="1" fillId="0" borderId="0" xfId="0" applyNumberFormat="1" applyFont="1" applyFill="1" applyAlignment="1">
      <alignment/>
    </xf>
    <xf numFmtId="180" fontId="8" fillId="2" borderId="0" xfId="26" applyNumberFormat="1" applyFont="1" applyFill="1" applyBorder="1">
      <alignment/>
      <protection/>
    </xf>
    <xf numFmtId="176" fontId="2" fillId="2" borderId="0" xfId="15" applyNumberFormat="1" applyFont="1" applyFill="1" applyBorder="1" applyAlignment="1">
      <alignment wrapText="1"/>
    </xf>
    <xf numFmtId="176" fontId="2" fillId="2" borderId="5" xfId="15" applyNumberFormat="1" applyFont="1" applyFill="1" applyBorder="1" applyAlignment="1">
      <alignment wrapText="1"/>
    </xf>
    <xf numFmtId="176" fontId="2" fillId="2" borderId="20" xfId="15" applyNumberFormat="1" applyFont="1" applyFill="1" applyBorder="1" applyAlignment="1">
      <alignment wrapText="1"/>
    </xf>
    <xf numFmtId="176" fontId="1" fillId="2" borderId="20" xfId="15" applyNumberFormat="1" applyFont="1" applyFill="1" applyBorder="1" applyAlignment="1">
      <alignment wrapText="1"/>
    </xf>
    <xf numFmtId="15" fontId="2" fillId="3" borderId="0" xfId="0" applyNumberFormat="1" applyFont="1" applyFill="1" applyAlignment="1" quotePrefix="1">
      <alignment horizontal="center"/>
    </xf>
    <xf numFmtId="184" fontId="1" fillId="2" borderId="0" xfId="0" applyNumberFormat="1" applyFont="1" applyFill="1" applyBorder="1" applyAlignment="1" applyProtection="1">
      <alignment horizontal="left"/>
      <protection/>
    </xf>
    <xf numFmtId="175" fontId="2" fillId="2" borderId="7" xfId="26" applyNumberFormat="1" applyFont="1" applyFill="1" applyBorder="1" applyAlignment="1">
      <alignment horizontal="right"/>
      <protection/>
    </xf>
    <xf numFmtId="180" fontId="27" fillId="2" borderId="0" xfId="26" applyNumberFormat="1" applyFont="1" applyFill="1" applyBorder="1">
      <alignment/>
      <protection/>
    </xf>
    <xf numFmtId="180" fontId="28" fillId="2" borderId="0" xfId="26" applyNumberFormat="1" applyFont="1" applyFill="1" applyBorder="1">
      <alignment/>
      <protection/>
    </xf>
    <xf numFmtId="180" fontId="24" fillId="2" borderId="0" xfId="26" applyNumberFormat="1" applyFont="1" applyFill="1" applyBorder="1">
      <alignment/>
      <protection/>
    </xf>
    <xf numFmtId="176" fontId="2" fillId="3" borderId="0" xfId="15" applyNumberFormat="1" applyFont="1" applyFill="1" applyBorder="1" applyAlignment="1" applyProtection="1">
      <alignment horizontal="center" wrapText="1"/>
      <protection/>
    </xf>
    <xf numFmtId="0" fontId="1" fillId="2" borderId="0" xfId="0" applyFont="1" applyFill="1" applyAlignment="1">
      <alignment horizontal="left" wrapText="1"/>
    </xf>
    <xf numFmtId="173" fontId="2" fillId="2" borderId="21" xfId="15" applyNumberFormat="1" applyFont="1" applyFill="1" applyBorder="1" applyAlignment="1">
      <alignment/>
    </xf>
    <xf numFmtId="173" fontId="2" fillId="2" borderId="0" xfId="15" applyNumberFormat="1" applyFont="1" applyFill="1" applyBorder="1" applyAlignment="1">
      <alignment/>
    </xf>
    <xf numFmtId="180" fontId="1" fillId="2" borderId="0" xfId="24" applyNumberFormat="1" applyFont="1" applyFill="1" applyBorder="1" applyAlignment="1">
      <alignment horizontal="right"/>
      <protection/>
    </xf>
    <xf numFmtId="175" fontId="2" fillId="2" borderId="1" xfId="26" applyNumberFormat="1" applyFont="1" applyFill="1" applyBorder="1" applyAlignment="1">
      <alignment horizontal="right"/>
      <protection/>
    </xf>
    <xf numFmtId="173" fontId="2" fillId="3" borderId="0" xfId="17" applyNumberFormat="1" applyFont="1" applyFill="1" applyBorder="1" applyAlignment="1">
      <alignment horizontal="center"/>
    </xf>
    <xf numFmtId="175" fontId="2" fillId="2" borderId="0" xfId="0" applyNumberFormat="1" applyFont="1" applyFill="1" applyBorder="1" applyAlignment="1">
      <alignment/>
    </xf>
    <xf numFmtId="184" fontId="4" fillId="0" borderId="0" xfId="0" applyNumberFormat="1" applyFont="1" applyBorder="1" applyAlignment="1">
      <alignment/>
    </xf>
    <xf numFmtId="184" fontId="3" fillId="0" borderId="0" xfId="0" applyNumberFormat="1" applyFont="1" applyFill="1" applyBorder="1" applyAlignment="1">
      <alignment/>
    </xf>
    <xf numFmtId="175" fontId="2" fillId="2" borderId="1" xfId="0" applyNumberFormat="1" applyFont="1" applyFill="1" applyBorder="1" applyAlignment="1">
      <alignment/>
    </xf>
    <xf numFmtId="176" fontId="15" fillId="2" borderId="0" xfId="0" applyNumberFormat="1" applyFont="1" applyFill="1" applyAlignment="1">
      <alignment/>
    </xf>
    <xf numFmtId="177" fontId="1" fillId="2" borderId="0" xfId="28" applyNumberFormat="1" applyFont="1" applyFill="1" applyBorder="1" applyAlignment="1">
      <alignment horizontal="right"/>
    </xf>
    <xf numFmtId="175" fontId="1" fillId="2" borderId="18" xfId="0" applyNumberFormat="1" applyFont="1" applyFill="1" applyBorder="1" applyAlignment="1">
      <alignment/>
    </xf>
    <xf numFmtId="175" fontId="1" fillId="2" borderId="17" xfId="0" applyNumberFormat="1" applyFont="1" applyFill="1" applyBorder="1" applyAlignment="1">
      <alignment/>
    </xf>
    <xf numFmtId="175" fontId="1" fillId="2" borderId="20" xfId="0" applyNumberFormat="1" applyFont="1" applyFill="1" applyBorder="1" applyAlignment="1">
      <alignment/>
    </xf>
    <xf numFmtId="177" fontId="1" fillId="2" borderId="18" xfId="28" applyNumberFormat="1" applyFont="1" applyFill="1" applyBorder="1" applyAlignment="1">
      <alignment/>
    </xf>
    <xf numFmtId="177" fontId="1" fillId="2" borderId="1" xfId="28" applyNumberFormat="1" applyFont="1" applyFill="1" applyBorder="1" applyAlignment="1">
      <alignment/>
    </xf>
    <xf numFmtId="177" fontId="1" fillId="2" borderId="17" xfId="28" applyNumberFormat="1" applyFont="1" applyFill="1" applyBorder="1" applyAlignment="1">
      <alignment/>
    </xf>
    <xf numFmtId="177" fontId="1" fillId="2" borderId="20" xfId="28" applyNumberFormat="1" applyFont="1" applyFill="1" applyBorder="1" applyAlignment="1">
      <alignment/>
    </xf>
    <xf numFmtId="175" fontId="2" fillId="2" borderId="9" xfId="0" applyNumberFormat="1" applyFont="1" applyFill="1" applyBorder="1" applyAlignment="1">
      <alignment/>
    </xf>
    <xf numFmtId="175" fontId="1" fillId="2" borderId="0" xfId="0" applyNumberFormat="1" applyFont="1" applyFill="1" applyAlignment="1">
      <alignment/>
    </xf>
    <xf numFmtId="0" fontId="2" fillId="2" borderId="0" xfId="0" applyFont="1" applyFill="1" applyBorder="1" applyAlignment="1">
      <alignment/>
    </xf>
    <xf numFmtId="173" fontId="2" fillId="3" borderId="0" xfId="17" applyNumberFormat="1" applyFont="1" applyFill="1" applyAlignment="1" quotePrefix="1">
      <alignment horizontal="center" wrapText="1"/>
    </xf>
    <xf numFmtId="173" fontId="2" fillId="3" borderId="0" xfId="17" applyNumberFormat="1" applyFont="1" applyFill="1" applyAlignment="1">
      <alignment horizontal="center"/>
    </xf>
    <xf numFmtId="175" fontId="1" fillId="2" borderId="0" xfId="15" applyNumberFormat="1" applyFont="1" applyFill="1" applyBorder="1" applyAlignment="1">
      <alignment/>
    </xf>
    <xf numFmtId="180" fontId="1" fillId="2" borderId="0" xfId="15" applyNumberFormat="1" applyFont="1" applyFill="1" applyAlignment="1">
      <alignment/>
    </xf>
    <xf numFmtId="38" fontId="1" fillId="8" borderId="0" xfId="27" applyNumberFormat="1" applyFont="1" applyFill="1">
      <alignment/>
      <protection/>
    </xf>
    <xf numFmtId="185" fontId="1" fillId="2" borderId="0" xfId="27" applyNumberFormat="1" applyFont="1" applyFill="1">
      <alignment/>
      <protection/>
    </xf>
    <xf numFmtId="173" fontId="2" fillId="3" borderId="8" xfId="17" applyNumberFormat="1" applyFont="1" applyFill="1" applyBorder="1" applyAlignment="1" quotePrefix="1">
      <alignment horizontal="center" wrapText="1"/>
    </xf>
    <xf numFmtId="173" fontId="1" fillId="2" borderId="9" xfId="15" applyNumberFormat="1" applyFont="1" applyFill="1" applyBorder="1" applyAlignment="1">
      <alignment/>
    </xf>
    <xf numFmtId="176" fontId="2" fillId="3" borderId="0" xfId="15" applyNumberFormat="1" applyFont="1" applyFill="1" applyAlignment="1" quotePrefix="1">
      <alignment horizontal="right" wrapText="1"/>
    </xf>
    <xf numFmtId="176" fontId="2" fillId="3" borderId="0" xfId="15" applyNumberFormat="1" applyFont="1" applyFill="1" applyAlignment="1">
      <alignment horizontal="right" wrapText="1"/>
    </xf>
    <xf numFmtId="176" fontId="1" fillId="2" borderId="7" xfId="15" applyNumberFormat="1" applyFont="1" applyFill="1" applyBorder="1" applyAlignment="1">
      <alignment/>
    </xf>
    <xf numFmtId="175" fontId="1" fillId="2" borderId="0" xfId="15" applyNumberFormat="1" applyFont="1" applyFill="1" applyAlignment="1">
      <alignment/>
    </xf>
    <xf numFmtId="177" fontId="0" fillId="2" borderId="0" xfId="0" applyNumberFormat="1" applyFill="1" applyAlignment="1">
      <alignment/>
    </xf>
    <xf numFmtId="178" fontId="1" fillId="0" borderId="2" xfId="15" applyNumberFormat="1" applyFont="1" applyFill="1" applyBorder="1" applyAlignment="1">
      <alignment/>
    </xf>
    <xf numFmtId="176" fontId="1" fillId="0" borderId="16" xfId="15" applyNumberFormat="1" applyFont="1" applyFill="1" applyBorder="1" applyAlignment="1">
      <alignment/>
    </xf>
    <xf numFmtId="174" fontId="1" fillId="0" borderId="0" xfId="17" applyNumberFormat="1" applyFont="1" applyFill="1" applyAlignment="1">
      <alignment/>
    </xf>
    <xf numFmtId="0" fontId="2" fillId="2" borderId="0" xfId="0" applyFont="1" applyFill="1" applyBorder="1" applyAlignment="1">
      <alignment horizontal="left" wrapText="1"/>
    </xf>
    <xf numFmtId="0" fontId="0" fillId="0" borderId="0" xfId="0" applyFill="1" applyAlignment="1">
      <alignment/>
    </xf>
    <xf numFmtId="176" fontId="1" fillId="2" borderId="22" xfId="15" applyNumberFormat="1" applyFont="1" applyFill="1" applyBorder="1" applyAlignment="1">
      <alignment/>
    </xf>
    <xf numFmtId="40" fontId="2" fillId="2" borderId="0" xfId="27" applyNumberFormat="1" applyFont="1" applyFill="1" applyAlignment="1">
      <alignment wrapText="1"/>
      <protection/>
    </xf>
    <xf numFmtId="186" fontId="1" fillId="2" borderId="0" xfId="0" applyNumberFormat="1" applyFont="1" applyFill="1" applyAlignment="1">
      <alignment/>
    </xf>
    <xf numFmtId="176" fontId="2" fillId="2" borderId="0" xfId="0" applyNumberFormat="1" applyFont="1" applyFill="1" applyBorder="1" applyAlignment="1">
      <alignment/>
    </xf>
    <xf numFmtId="176" fontId="2" fillId="2" borderId="1" xfId="0" applyNumberFormat="1" applyFont="1" applyFill="1" applyBorder="1" applyAlignment="1">
      <alignment/>
    </xf>
    <xf numFmtId="176" fontId="1" fillId="2" borderId="0" xfId="0" applyNumberFormat="1" applyFont="1" applyFill="1" applyBorder="1" applyAlignment="1">
      <alignment/>
    </xf>
    <xf numFmtId="176" fontId="1" fillId="2" borderId="1" xfId="0" applyNumberFormat="1" applyFont="1" applyFill="1" applyBorder="1" applyAlignment="1">
      <alignment/>
    </xf>
    <xf numFmtId="38" fontId="1" fillId="2" borderId="0" xfId="0" applyNumberFormat="1" applyFont="1" applyFill="1" applyAlignment="1">
      <alignment/>
    </xf>
    <xf numFmtId="38" fontId="2" fillId="2" borderId="0" xfId="0" applyNumberFormat="1" applyFont="1" applyFill="1" applyAlignment="1">
      <alignment/>
    </xf>
    <xf numFmtId="38" fontId="1" fillId="2" borderId="1" xfId="0" applyNumberFormat="1" applyFont="1" applyFill="1" applyBorder="1" applyAlignment="1">
      <alignment/>
    </xf>
    <xf numFmtId="38" fontId="2" fillId="2" borderId="1" xfId="0" applyNumberFormat="1" applyFont="1" applyFill="1" applyBorder="1" applyAlignment="1">
      <alignment/>
    </xf>
    <xf numFmtId="38" fontId="1" fillId="2" borderId="9" xfId="0" applyNumberFormat="1" applyFont="1" applyFill="1" applyBorder="1" applyAlignment="1">
      <alignment/>
    </xf>
    <xf numFmtId="38" fontId="2" fillId="2" borderId="9" xfId="0" applyNumberFormat="1" applyFont="1" applyFill="1" applyBorder="1" applyAlignment="1">
      <alignment/>
    </xf>
    <xf numFmtId="38" fontId="1" fillId="2" borderId="0" xfId="0" applyNumberFormat="1" applyFont="1" applyFill="1" applyAlignment="1">
      <alignment/>
    </xf>
    <xf numFmtId="43" fontId="1" fillId="2" borderId="1" xfId="0" applyNumberFormat="1" applyFont="1" applyFill="1" applyBorder="1" applyAlignment="1">
      <alignment/>
    </xf>
    <xf numFmtId="176" fontId="29" fillId="2" borderId="0" xfId="0" applyNumberFormat="1" applyFont="1" applyFill="1" applyAlignment="1">
      <alignment/>
    </xf>
    <xf numFmtId="0" fontId="2" fillId="2" borderId="0" xfId="0" applyFont="1" applyFill="1" applyAlignment="1">
      <alignment/>
    </xf>
    <xf numFmtId="0" fontId="24" fillId="2" borderId="0" xfId="0" applyFont="1" applyFill="1" applyBorder="1" applyAlignment="1">
      <alignment/>
    </xf>
    <xf numFmtId="0" fontId="0" fillId="2" borderId="0" xfId="0" applyFill="1" applyBorder="1" applyAlignment="1">
      <alignment/>
    </xf>
    <xf numFmtId="0" fontId="3" fillId="0" borderId="0" xfId="0" applyFont="1" applyAlignment="1">
      <alignment/>
    </xf>
    <xf numFmtId="176" fontId="4" fillId="3" borderId="0" xfId="15" applyNumberFormat="1" applyFont="1" applyFill="1" applyAlignment="1">
      <alignment horizontal="center"/>
    </xf>
    <xf numFmtId="176" fontId="4" fillId="3" borderId="0" xfId="15" applyNumberFormat="1" applyFont="1" applyFill="1" applyAlignment="1">
      <alignment horizontal="center" wrapText="1"/>
    </xf>
    <xf numFmtId="176" fontId="4" fillId="3" borderId="0" xfId="15" applyNumberFormat="1" applyFont="1" applyFill="1" applyBorder="1" applyAlignment="1">
      <alignment horizontal="center" wrapText="1"/>
    </xf>
    <xf numFmtId="176" fontId="1" fillId="2" borderId="0" xfId="15" applyNumberFormat="1" applyFont="1" applyFill="1" applyAlignment="1" quotePrefix="1">
      <alignment/>
    </xf>
    <xf numFmtId="176" fontId="1" fillId="2" borderId="0" xfId="15" applyNumberFormat="1" applyFont="1" applyFill="1" applyAlignment="1">
      <alignment horizontal="left" indent="1"/>
    </xf>
    <xf numFmtId="178" fontId="1" fillId="2" borderId="9" xfId="15" applyNumberFormat="1" applyFont="1" applyFill="1" applyBorder="1" applyAlignment="1">
      <alignment/>
    </xf>
    <xf numFmtId="182" fontId="1" fillId="2" borderId="0" xfId="28" applyNumberFormat="1" applyFont="1" applyFill="1" applyBorder="1" applyAlignment="1">
      <alignment horizontal="right"/>
    </xf>
    <xf numFmtId="177" fontId="0" fillId="2" borderId="0" xfId="28" applyNumberFormat="1" applyFill="1" applyAlignment="1">
      <alignment/>
    </xf>
    <xf numFmtId="178" fontId="0" fillId="2" borderId="0" xfId="0" applyNumberFormat="1" applyFill="1" applyAlignment="1">
      <alignment/>
    </xf>
    <xf numFmtId="0" fontId="3" fillId="2" borderId="0" xfId="0" applyFont="1" applyFill="1" applyAlignment="1">
      <alignment/>
    </xf>
    <xf numFmtId="176" fontId="3" fillId="2" borderId="0" xfId="15" applyNumberFormat="1" applyFont="1" applyFill="1" applyAlignment="1">
      <alignment/>
    </xf>
    <xf numFmtId="178" fontId="3" fillId="2" borderId="0" xfId="15" applyNumberFormat="1" applyFont="1" applyFill="1" applyAlignment="1">
      <alignment/>
    </xf>
    <xf numFmtId="173" fontId="1" fillId="2" borderId="3" xfId="15" applyNumberFormat="1" applyFont="1" applyFill="1" applyBorder="1" applyAlignment="1">
      <alignment/>
    </xf>
    <xf numFmtId="173" fontId="1" fillId="2" borderId="5" xfId="15" applyNumberFormat="1" applyFont="1" applyFill="1" applyBorder="1" applyAlignment="1">
      <alignment/>
    </xf>
    <xf numFmtId="0" fontId="0" fillId="0" borderId="0" xfId="0" applyAlignment="1">
      <alignment horizontal="left" wrapText="1"/>
    </xf>
    <xf numFmtId="176" fontId="1" fillId="2" borderId="21" xfId="15" applyNumberFormat="1" applyFont="1" applyFill="1" applyBorder="1" applyAlignment="1">
      <alignment/>
    </xf>
    <xf numFmtId="176" fontId="1" fillId="2" borderId="1" xfId="15" applyNumberFormat="1" applyFont="1" applyFill="1" applyBorder="1" applyAlignment="1">
      <alignment/>
    </xf>
    <xf numFmtId="176" fontId="1" fillId="2" borderId="7" xfId="15" applyNumberFormat="1" applyFont="1" applyFill="1" applyBorder="1" applyAlignment="1">
      <alignment/>
    </xf>
    <xf numFmtId="0" fontId="2" fillId="9" borderId="0" xfId="0" applyFont="1" applyFill="1" applyAlignment="1">
      <alignment wrapText="1"/>
    </xf>
    <xf numFmtId="0" fontId="2" fillId="9" borderId="0" xfId="0" applyFont="1" applyFill="1" applyAlignment="1">
      <alignment horizontal="center" wrapText="1"/>
    </xf>
    <xf numFmtId="15" fontId="2" fillId="9" borderId="0" xfId="0" applyNumberFormat="1" applyFont="1" applyFill="1" applyAlignment="1" quotePrefix="1">
      <alignment wrapText="1"/>
    </xf>
    <xf numFmtId="176" fontId="2" fillId="2" borderId="0" xfId="15" applyNumberFormat="1" applyFont="1" applyFill="1" applyAlignment="1" quotePrefix="1">
      <alignment horizontal="right" wrapText="1"/>
    </xf>
    <xf numFmtId="0" fontId="0" fillId="0" borderId="0" xfId="0" applyAlignment="1">
      <alignment wrapText="1"/>
    </xf>
    <xf numFmtId="0" fontId="24" fillId="3" borderId="0" xfId="0" applyFont="1" applyFill="1" applyBorder="1" applyAlignment="1">
      <alignment wrapText="1"/>
    </xf>
    <xf numFmtId="0" fontId="24" fillId="3" borderId="0" xfId="0" applyFont="1" applyFill="1" applyBorder="1" applyAlignment="1" quotePrefix="1">
      <alignment horizontal="center" wrapText="1"/>
    </xf>
    <xf numFmtId="0" fontId="24" fillId="3" borderId="0" xfId="0" applyFont="1" applyFill="1" applyBorder="1" applyAlignment="1" quotePrefix="1">
      <alignment horizontal="center"/>
    </xf>
    <xf numFmtId="0" fontId="24" fillId="3" borderId="3" xfId="0" applyFont="1" applyFill="1" applyBorder="1" applyAlignment="1" quotePrefix="1">
      <alignment horizontal="left" wrapText="1"/>
    </xf>
    <xf numFmtId="0" fontId="24" fillId="3" borderId="21" xfId="0" applyFont="1" applyFill="1" applyBorder="1" applyAlignment="1">
      <alignment horizontal="center" wrapText="1"/>
    </xf>
    <xf numFmtId="0" fontId="24" fillId="3" borderId="4" xfId="0" applyFont="1" applyFill="1" applyBorder="1" applyAlignment="1">
      <alignment horizontal="center"/>
    </xf>
    <xf numFmtId="0" fontId="24" fillId="3" borderId="5" xfId="0" applyFont="1" applyFill="1" applyBorder="1" applyAlignment="1">
      <alignment wrapText="1"/>
    </xf>
    <xf numFmtId="0" fontId="24" fillId="3" borderId="1" xfId="0" applyFont="1" applyFill="1" applyBorder="1" applyAlignment="1">
      <alignment/>
    </xf>
    <xf numFmtId="0" fontId="24" fillId="3" borderId="6" xfId="0" applyFont="1" applyFill="1" applyBorder="1" applyAlignment="1">
      <alignment/>
    </xf>
    <xf numFmtId="0" fontId="24" fillId="4" borderId="3" xfId="0" applyFont="1" applyFill="1" applyBorder="1" applyAlignment="1" quotePrefix="1">
      <alignment horizontal="left" wrapText="1"/>
    </xf>
    <xf numFmtId="0" fontId="24" fillId="4" borderId="21" xfId="0" applyFont="1" applyFill="1" applyBorder="1" applyAlignment="1">
      <alignment horizontal="center" wrapText="1"/>
    </xf>
    <xf numFmtId="0" fontId="24" fillId="4" borderId="4" xfId="0" applyFont="1" applyFill="1" applyBorder="1" applyAlignment="1">
      <alignment horizontal="center"/>
    </xf>
    <xf numFmtId="0" fontId="24" fillId="4" borderId="5" xfId="0" applyFont="1" applyFill="1" applyBorder="1" applyAlignment="1">
      <alignment wrapText="1"/>
    </xf>
    <xf numFmtId="0" fontId="24" fillId="4" borderId="1" xfId="0" applyFont="1" applyFill="1" applyBorder="1" applyAlignment="1">
      <alignment/>
    </xf>
    <xf numFmtId="176" fontId="3" fillId="2" borderId="0" xfId="0" applyNumberFormat="1" applyFont="1" applyFill="1" applyAlignment="1">
      <alignment/>
    </xf>
    <xf numFmtId="0" fontId="24" fillId="4" borderId="6" xfId="0" applyFont="1" applyFill="1" applyBorder="1" applyAlignment="1">
      <alignment/>
    </xf>
    <xf numFmtId="0" fontId="24" fillId="6" borderId="3" xfId="0" applyFont="1" applyFill="1" applyBorder="1" applyAlignment="1" quotePrefix="1">
      <alignment horizontal="left" wrapText="1"/>
    </xf>
    <xf numFmtId="0" fontId="24" fillId="6" borderId="21" xfId="0" applyFont="1" applyFill="1" applyBorder="1" applyAlignment="1">
      <alignment horizontal="center" wrapText="1"/>
    </xf>
    <xf numFmtId="0" fontId="24" fillId="6" borderId="4" xfId="0" applyFont="1" applyFill="1" applyBorder="1" applyAlignment="1">
      <alignment horizontal="center"/>
    </xf>
    <xf numFmtId="0" fontId="24" fillId="6" borderId="5" xfId="0" applyFont="1" applyFill="1" applyBorder="1" applyAlignment="1">
      <alignment wrapText="1"/>
    </xf>
    <xf numFmtId="0" fontId="24" fillId="6" borderId="1" xfId="0" applyFont="1" applyFill="1" applyBorder="1" applyAlignment="1">
      <alignment/>
    </xf>
    <xf numFmtId="0" fontId="24" fillId="6" borderId="6" xfId="0" applyFont="1" applyFill="1" applyBorder="1" applyAlignment="1">
      <alignment/>
    </xf>
    <xf numFmtId="0" fontId="24" fillId="2" borderId="1" xfId="0" applyFont="1" applyFill="1" applyBorder="1" applyAlignment="1">
      <alignment wrapText="1"/>
    </xf>
    <xf numFmtId="0" fontId="24" fillId="2" borderId="0" xfId="0" applyFont="1" applyFill="1" applyBorder="1" applyAlignment="1">
      <alignment wrapText="1"/>
    </xf>
    <xf numFmtId="0" fontId="0" fillId="2" borderId="0" xfId="0" applyFill="1" applyAlignment="1">
      <alignment wrapText="1"/>
    </xf>
    <xf numFmtId="176" fontId="24" fillId="2" borderId="0" xfId="15" applyNumberFormat="1" applyFont="1" applyFill="1" applyBorder="1" applyAlignment="1">
      <alignment/>
    </xf>
    <xf numFmtId="0" fontId="0" fillId="2" borderId="0" xfId="0" applyFill="1" applyBorder="1" applyAlignment="1">
      <alignment horizontal="left" wrapText="1" indent="1"/>
    </xf>
    <xf numFmtId="176" fontId="0" fillId="2" borderId="3" xfId="15" applyNumberFormat="1" applyFill="1" applyBorder="1" applyAlignment="1">
      <alignment/>
    </xf>
    <xf numFmtId="176" fontId="0" fillId="2" borderId="21" xfId="15" applyNumberFormat="1" applyFill="1" applyBorder="1" applyAlignment="1">
      <alignment/>
    </xf>
    <xf numFmtId="176" fontId="0" fillId="2" borderId="4" xfId="15" applyNumberFormat="1" applyFill="1" applyBorder="1" applyAlignment="1">
      <alignment/>
    </xf>
    <xf numFmtId="176" fontId="0" fillId="2" borderId="13" xfId="15" applyNumberFormat="1" applyFill="1" applyBorder="1" applyAlignment="1">
      <alignment/>
    </xf>
    <xf numFmtId="176" fontId="0" fillId="2" borderId="0" xfId="15" applyNumberFormat="1" applyFill="1" applyBorder="1" applyAlignment="1">
      <alignment/>
    </xf>
    <xf numFmtId="176" fontId="0" fillId="2" borderId="15" xfId="15" applyNumberFormat="1" applyFill="1" applyBorder="1" applyAlignment="1">
      <alignment/>
    </xf>
    <xf numFmtId="176" fontId="0" fillId="2" borderId="5" xfId="15" applyNumberFormat="1" applyFill="1" applyBorder="1" applyAlignment="1">
      <alignment/>
    </xf>
    <xf numFmtId="176" fontId="0" fillId="2" borderId="1" xfId="15" applyNumberFormat="1" applyFill="1" applyBorder="1" applyAlignment="1">
      <alignment/>
    </xf>
    <xf numFmtId="176" fontId="0" fillId="2" borderId="6" xfId="15" applyNumberFormat="1" applyFill="1" applyBorder="1" applyAlignment="1">
      <alignment/>
    </xf>
    <xf numFmtId="176" fontId="24" fillId="2" borderId="0" xfId="0" applyNumberFormat="1" applyFont="1" applyFill="1" applyBorder="1" applyAlignment="1">
      <alignment/>
    </xf>
    <xf numFmtId="0" fontId="0" fillId="2" borderId="0" xfId="0" applyFill="1" applyBorder="1" applyAlignment="1">
      <alignment horizontal="left" wrapText="1"/>
    </xf>
    <xf numFmtId="0" fontId="0" fillId="2" borderId="0" xfId="0" applyFill="1" applyBorder="1" applyAlignment="1">
      <alignment wrapText="1"/>
    </xf>
    <xf numFmtId="176" fontId="24" fillId="2" borderId="7" xfId="15" applyNumberFormat="1" applyFont="1" applyFill="1" applyBorder="1" applyAlignment="1">
      <alignment/>
    </xf>
    <xf numFmtId="0" fontId="9" fillId="2" borderId="0" xfId="0" applyFont="1" applyFill="1" applyBorder="1" applyAlignment="1">
      <alignment wrapText="1"/>
    </xf>
    <xf numFmtId="0" fontId="0" fillId="2" borderId="13" xfId="0" applyFill="1" applyBorder="1" applyAlignment="1">
      <alignment wrapText="1"/>
    </xf>
    <xf numFmtId="0" fontId="0" fillId="2" borderId="13" xfId="0" applyFont="1" applyFill="1" applyBorder="1" applyAlignment="1">
      <alignment wrapText="1"/>
    </xf>
    <xf numFmtId="0" fontId="0" fillId="2" borderId="13" xfId="0" applyFill="1" applyBorder="1" applyAlignment="1">
      <alignment horizontal="left" wrapText="1" indent="1"/>
    </xf>
    <xf numFmtId="176" fontId="0" fillId="2" borderId="4" xfId="15" applyNumberFormat="1" applyFont="1" applyFill="1" applyBorder="1" applyAlignment="1">
      <alignment horizontal="right"/>
    </xf>
    <xf numFmtId="176" fontId="0" fillId="2" borderId="6" xfId="15" applyNumberFormat="1" applyFont="1" applyFill="1" applyBorder="1" applyAlignment="1">
      <alignment horizontal="right"/>
    </xf>
    <xf numFmtId="0" fontId="24" fillId="2" borderId="13" xfId="0" applyFont="1" applyFill="1" applyBorder="1" applyAlignment="1">
      <alignment wrapText="1"/>
    </xf>
    <xf numFmtId="176" fontId="24" fillId="2" borderId="22" xfId="15" applyNumberFormat="1" applyFont="1" applyFill="1" applyBorder="1" applyAlignment="1">
      <alignment/>
    </xf>
    <xf numFmtId="0" fontId="0" fillId="2" borderId="15" xfId="0" applyFill="1" applyBorder="1" applyAlignment="1">
      <alignment/>
    </xf>
    <xf numFmtId="0" fontId="3" fillId="2" borderId="5" xfId="0" applyFont="1" applyFill="1" applyBorder="1" applyAlignment="1">
      <alignment wrapText="1"/>
    </xf>
    <xf numFmtId="0" fontId="0" fillId="2" borderId="1" xfId="0" applyFill="1" applyBorder="1" applyAlignment="1">
      <alignment/>
    </xf>
    <xf numFmtId="0" fontId="0" fillId="2" borderId="6" xfId="0" applyFill="1" applyBorder="1" applyAlignment="1">
      <alignment/>
    </xf>
    <xf numFmtId="175" fontId="1" fillId="2" borderId="0" xfId="24" applyNumberFormat="1" applyFont="1" applyFill="1" applyBorder="1" applyAlignment="1">
      <alignment horizontal="left"/>
      <protection/>
    </xf>
    <xf numFmtId="177" fontId="1" fillId="6" borderId="0" xfId="28" applyNumberFormat="1" applyFont="1" applyFill="1" applyAlignment="1">
      <alignment horizontal="right"/>
    </xf>
    <xf numFmtId="0" fontId="0" fillId="2" borderId="3" xfId="0" applyFill="1" applyBorder="1" applyAlignment="1">
      <alignment wrapText="1"/>
    </xf>
    <xf numFmtId="43" fontId="1" fillId="2" borderId="0" xfId="0" applyNumberFormat="1" applyFont="1" applyFill="1" applyAlignment="1">
      <alignment/>
    </xf>
    <xf numFmtId="0" fontId="24" fillId="2" borderId="5" xfId="0" applyFont="1" applyFill="1" applyBorder="1" applyAlignment="1">
      <alignment wrapText="1"/>
    </xf>
    <xf numFmtId="0" fontId="2" fillId="6" borderId="0" xfId="0" applyFont="1" applyFill="1" applyBorder="1" applyAlignment="1">
      <alignment/>
    </xf>
    <xf numFmtId="180" fontId="2" fillId="6" borderId="0" xfId="25" applyNumberFormat="1" applyFont="1" applyFill="1" applyBorder="1" applyAlignment="1">
      <alignment horizontal="center" wrapText="1"/>
      <protection/>
    </xf>
    <xf numFmtId="180" fontId="2" fillId="6" borderId="0" xfId="26" applyNumberFormat="1" applyFont="1" applyFill="1" applyBorder="1" applyAlignment="1">
      <alignment horizontal="center" wrapText="1"/>
      <protection/>
    </xf>
    <xf numFmtId="177" fontId="3" fillId="2" borderId="0" xfId="28" applyNumberFormat="1" applyFont="1" applyFill="1" applyAlignment="1">
      <alignment/>
    </xf>
    <xf numFmtId="0" fontId="3" fillId="0" borderId="0" xfId="0" applyFont="1" applyBorder="1" applyAlignment="1">
      <alignment/>
    </xf>
    <xf numFmtId="0" fontId="4" fillId="0" borderId="0" xfId="0" applyFont="1" applyBorder="1" applyAlignment="1" quotePrefix="1">
      <alignment horizontal="right"/>
    </xf>
    <xf numFmtId="0" fontId="4" fillId="10" borderId="0" xfId="0" applyFont="1" applyFill="1" applyBorder="1" applyAlignment="1">
      <alignment/>
    </xf>
    <xf numFmtId="0" fontId="4" fillId="10" borderId="0" xfId="0" applyFont="1" applyFill="1" applyBorder="1" applyAlignment="1">
      <alignment horizontal="right"/>
    </xf>
    <xf numFmtId="176" fontId="3" fillId="0" borderId="0" xfId="15" applyNumberFormat="1" applyFont="1" applyBorder="1" applyAlignment="1">
      <alignment horizontal="right"/>
    </xf>
    <xf numFmtId="176" fontId="4" fillId="10" borderId="0" xfId="15" applyNumberFormat="1" applyFont="1" applyFill="1" applyBorder="1" applyAlignment="1">
      <alignment horizontal="right"/>
    </xf>
    <xf numFmtId="177" fontId="3" fillId="0" borderId="0" xfId="28" applyNumberFormat="1" applyFont="1" applyBorder="1" applyAlignment="1">
      <alignment horizontal="right"/>
    </xf>
    <xf numFmtId="0" fontId="3" fillId="0" borderId="0" xfId="0" applyFont="1" applyBorder="1" applyAlignment="1">
      <alignment horizontal="right"/>
    </xf>
    <xf numFmtId="176" fontId="3" fillId="0" borderId="0" xfId="15" applyNumberFormat="1" applyFont="1" applyFill="1" applyBorder="1" applyAlignment="1">
      <alignment horizontal="right"/>
    </xf>
    <xf numFmtId="0" fontId="23" fillId="0" borderId="0" xfId="0" applyFont="1" applyBorder="1" applyAlignment="1">
      <alignment/>
    </xf>
    <xf numFmtId="0" fontId="23" fillId="0" borderId="0" xfId="0" applyFont="1" applyBorder="1" applyAlignment="1">
      <alignment horizontal="right"/>
    </xf>
    <xf numFmtId="0" fontId="3" fillId="0" borderId="0" xfId="0" applyFont="1" applyFill="1" applyBorder="1" applyAlignment="1">
      <alignment horizontal="right"/>
    </xf>
    <xf numFmtId="173" fontId="3" fillId="0" borderId="0" xfId="15" applyNumberFormat="1" applyFont="1" applyFill="1" applyBorder="1" applyAlignment="1">
      <alignment horizontal="right"/>
    </xf>
    <xf numFmtId="173" fontId="3" fillId="0" borderId="0" xfId="15" applyNumberFormat="1" applyFont="1" applyBorder="1" applyAlignment="1">
      <alignment horizontal="right"/>
    </xf>
    <xf numFmtId="173" fontId="4" fillId="10" borderId="0" xfId="15" applyNumberFormat="1" applyFont="1" applyFill="1" applyBorder="1" applyAlignment="1">
      <alignment horizontal="right"/>
    </xf>
    <xf numFmtId="0" fontId="4" fillId="0" borderId="0" xfId="0" applyFont="1" applyFill="1" applyBorder="1" applyAlignment="1">
      <alignment/>
    </xf>
    <xf numFmtId="173" fontId="4" fillId="0" borderId="0" xfId="15" applyNumberFormat="1" applyFont="1" applyFill="1" applyBorder="1" applyAlignment="1">
      <alignment horizontal="right"/>
    </xf>
    <xf numFmtId="15" fontId="4" fillId="0" borderId="0" xfId="0" applyNumberFormat="1" applyFont="1" applyBorder="1" applyAlignment="1" quotePrefix="1">
      <alignment horizontal="right"/>
    </xf>
    <xf numFmtId="0" fontId="3" fillId="0" borderId="0" xfId="0" applyFont="1" applyFill="1" applyBorder="1" applyAlignment="1">
      <alignment/>
    </xf>
    <xf numFmtId="0" fontId="4" fillId="0" borderId="0" xfId="0" applyFont="1" applyFill="1" applyBorder="1" applyAlignment="1">
      <alignment horizontal="right"/>
    </xf>
    <xf numFmtId="173" fontId="3" fillId="0" borderId="0" xfId="0" applyNumberFormat="1" applyFont="1" applyBorder="1" applyAlignment="1">
      <alignment horizontal="right"/>
    </xf>
    <xf numFmtId="0" fontId="4" fillId="7" borderId="0" xfId="0" applyFont="1" applyFill="1" applyBorder="1" applyAlignment="1">
      <alignment/>
    </xf>
    <xf numFmtId="187" fontId="1" fillId="2" borderId="1" xfId="15" applyNumberFormat="1" applyFont="1" applyFill="1" applyBorder="1" applyAlignment="1">
      <alignment/>
    </xf>
    <xf numFmtId="173" fontId="4" fillId="7" borderId="0" xfId="15" applyNumberFormat="1" applyFont="1" applyFill="1" applyBorder="1" applyAlignment="1">
      <alignment horizontal="right"/>
    </xf>
    <xf numFmtId="0" fontId="4" fillId="10" borderId="0" xfId="0" applyFont="1" applyFill="1" applyBorder="1" applyAlignment="1" quotePrefix="1">
      <alignment horizontal="right"/>
    </xf>
    <xf numFmtId="0" fontId="0" fillId="0" borderId="0" xfId="0" applyBorder="1" applyAlignment="1">
      <alignment/>
    </xf>
    <xf numFmtId="178" fontId="4" fillId="2" borderId="0" xfId="15" applyNumberFormat="1" applyFont="1" applyFill="1" applyAlignment="1">
      <alignment/>
    </xf>
    <xf numFmtId="176" fontId="0" fillId="0" borderId="0" xfId="0" applyNumberFormat="1" applyAlignment="1">
      <alignment/>
    </xf>
    <xf numFmtId="176" fontId="1" fillId="2" borderId="0" xfId="28" applyNumberFormat="1" applyFont="1" applyFill="1" applyBorder="1" applyAlignment="1">
      <alignment horizontal="right"/>
    </xf>
    <xf numFmtId="177" fontId="2" fillId="2" borderId="9" xfId="28" applyNumberFormat="1" applyFont="1" applyFill="1" applyBorder="1" applyAlignment="1">
      <alignment horizontal="right"/>
    </xf>
    <xf numFmtId="182" fontId="1" fillId="2" borderId="0" xfId="0" applyNumberFormat="1" applyFont="1" applyFill="1" applyAlignment="1">
      <alignment/>
    </xf>
    <xf numFmtId="3" fontId="1" fillId="2" borderId="0" xfId="24" applyNumberFormat="1" applyFont="1" applyFill="1" applyBorder="1" applyAlignment="1">
      <alignment/>
      <protection/>
    </xf>
    <xf numFmtId="3" fontId="1" fillId="2" borderId="0" xfId="24" applyNumberFormat="1" applyFont="1" applyFill="1" applyBorder="1" applyAlignment="1">
      <alignment horizontal="right"/>
      <protection/>
    </xf>
    <xf numFmtId="173" fontId="0" fillId="10" borderId="0" xfId="15" applyNumberFormat="1" applyFont="1" applyFill="1" applyAlignment="1">
      <alignment/>
    </xf>
    <xf numFmtId="173" fontId="0" fillId="2" borderId="0" xfId="15" applyNumberFormat="1" applyFont="1" applyFill="1" applyAlignment="1">
      <alignment/>
    </xf>
    <xf numFmtId="173" fontId="24" fillId="2" borderId="0" xfId="15" applyNumberFormat="1" applyFont="1" applyFill="1" applyAlignment="1">
      <alignment horizontal="center"/>
    </xf>
    <xf numFmtId="38" fontId="24" fillId="2" borderId="23" xfId="0" applyNumberFormat="1" applyFont="1" applyFill="1" applyBorder="1" applyAlignment="1">
      <alignment horizontal="left"/>
    </xf>
    <xf numFmtId="173" fontId="24" fillId="2" borderId="0" xfId="15" applyNumberFormat="1" applyFont="1" applyFill="1" applyBorder="1" applyAlignment="1">
      <alignment horizontal="center"/>
    </xf>
    <xf numFmtId="173" fontId="30" fillId="2" borderId="0" xfId="15" applyNumberFormat="1" applyFont="1" applyFill="1" applyBorder="1" applyAlignment="1">
      <alignment horizontal="left"/>
    </xf>
    <xf numFmtId="173" fontId="0" fillId="2" borderId="0" xfId="15" applyNumberFormat="1" applyFont="1" applyFill="1" applyBorder="1" applyAlignment="1">
      <alignment/>
    </xf>
    <xf numFmtId="173" fontId="0" fillId="2" borderId="0" xfId="15" applyNumberFormat="1" applyFont="1" applyFill="1" applyBorder="1" applyAlignment="1">
      <alignment horizontal="center"/>
    </xf>
    <xf numFmtId="173" fontId="24" fillId="2" borderId="0" xfId="15" applyNumberFormat="1" applyFont="1" applyFill="1" applyAlignment="1">
      <alignment/>
    </xf>
    <xf numFmtId="173" fontId="24" fillId="2" borderId="24" xfId="15" applyNumberFormat="1" applyFont="1" applyFill="1" applyBorder="1" applyAlignment="1">
      <alignment/>
    </xf>
    <xf numFmtId="173" fontId="24" fillId="3" borderId="24" xfId="15" applyNumberFormat="1" applyFont="1" applyFill="1" applyBorder="1" applyAlignment="1">
      <alignment/>
    </xf>
    <xf numFmtId="173" fontId="24" fillId="2" borderId="25" xfId="15" applyNumberFormat="1" applyFont="1" applyFill="1" applyBorder="1" applyAlignment="1">
      <alignment/>
    </xf>
    <xf numFmtId="173" fontId="24" fillId="10" borderId="0" xfId="15" applyNumberFormat="1" applyFont="1" applyFill="1" applyAlignment="1">
      <alignment/>
    </xf>
    <xf numFmtId="173" fontId="0" fillId="3" borderId="26" xfId="15" applyNumberFormat="1" applyFont="1" applyFill="1" applyBorder="1" applyAlignment="1">
      <alignment/>
    </xf>
    <xf numFmtId="173" fontId="0" fillId="2" borderId="26" xfId="15" applyNumberFormat="1" applyFont="1" applyFill="1" applyBorder="1" applyAlignment="1">
      <alignment/>
    </xf>
    <xf numFmtId="38" fontId="0" fillId="2" borderId="23" xfId="0" applyNumberFormat="1" applyFont="1" applyFill="1" applyBorder="1" applyAlignment="1">
      <alignment horizontal="left"/>
    </xf>
    <xf numFmtId="173" fontId="0" fillId="2" borderId="27" xfId="15" applyNumberFormat="1" applyFont="1" applyFill="1" applyBorder="1" applyAlignment="1">
      <alignment/>
    </xf>
    <xf numFmtId="173" fontId="0" fillId="3" borderId="28" xfId="15" applyNumberFormat="1" applyFont="1" applyFill="1" applyBorder="1" applyAlignment="1">
      <alignment/>
    </xf>
    <xf numFmtId="173" fontId="0" fillId="2" borderId="28" xfId="15" applyNumberFormat="1" applyFont="1" applyFill="1" applyBorder="1" applyAlignment="1">
      <alignment/>
    </xf>
    <xf numFmtId="173" fontId="0" fillId="2" borderId="29" xfId="15" applyNumberFormat="1" applyFont="1" applyFill="1" applyBorder="1" applyAlignment="1">
      <alignment/>
    </xf>
    <xf numFmtId="173" fontId="0" fillId="2" borderId="23" xfId="15" applyNumberFormat="1" applyFont="1" applyFill="1" applyBorder="1" applyAlignment="1">
      <alignment/>
    </xf>
    <xf numFmtId="173" fontId="0" fillId="2" borderId="30" xfId="15" applyNumberFormat="1" applyFont="1" applyFill="1" applyBorder="1" applyAlignment="1">
      <alignment/>
    </xf>
    <xf numFmtId="173" fontId="0" fillId="3" borderId="31" xfId="15" applyNumberFormat="1" applyFont="1" applyFill="1" applyBorder="1" applyAlignment="1">
      <alignment/>
    </xf>
    <xf numFmtId="173" fontId="0" fillId="2" borderId="31" xfId="15" applyNumberFormat="1" applyFont="1" applyFill="1" applyBorder="1" applyAlignment="1">
      <alignment/>
    </xf>
    <xf numFmtId="173" fontId="0" fillId="2" borderId="32" xfId="15" applyNumberFormat="1" applyFont="1" applyFill="1" applyBorder="1" applyAlignment="1">
      <alignment/>
    </xf>
    <xf numFmtId="173" fontId="24" fillId="2" borderId="11" xfId="15" applyNumberFormat="1" applyFont="1" applyFill="1" applyBorder="1" applyAlignment="1">
      <alignment/>
    </xf>
    <xf numFmtId="173" fontId="24" fillId="3" borderId="33" xfId="15" applyNumberFormat="1" applyFont="1" applyFill="1" applyBorder="1" applyAlignment="1">
      <alignment/>
    </xf>
    <xf numFmtId="173" fontId="24" fillId="2" borderId="33" xfId="15" applyNumberFormat="1" applyFont="1" applyFill="1" applyBorder="1" applyAlignment="1">
      <alignment/>
    </xf>
    <xf numFmtId="173" fontId="0" fillId="2" borderId="9" xfId="15" applyNumberFormat="1" applyFont="1" applyFill="1" applyBorder="1" applyAlignment="1">
      <alignment/>
    </xf>
    <xf numFmtId="173" fontId="0" fillId="3" borderId="34" xfId="15" applyNumberFormat="1" applyFont="1" applyFill="1" applyBorder="1" applyAlignment="1">
      <alignment/>
    </xf>
    <xf numFmtId="173" fontId="0" fillId="2" borderId="34" xfId="15" applyNumberFormat="1" applyFont="1" applyFill="1" applyBorder="1" applyAlignment="1">
      <alignment/>
    </xf>
    <xf numFmtId="173" fontId="0" fillId="10" borderId="0" xfId="15" applyNumberFormat="1" applyFont="1" applyFill="1" applyAlignment="1" quotePrefix="1">
      <alignment/>
    </xf>
    <xf numFmtId="175" fontId="2" fillId="2" borderId="35" xfId="0" applyNumberFormat="1" applyFont="1" applyFill="1" applyBorder="1" applyAlignment="1">
      <alignment/>
    </xf>
    <xf numFmtId="38" fontId="24" fillId="3" borderId="23" xfId="0" applyNumberFormat="1" applyFont="1" applyFill="1" applyBorder="1" applyAlignment="1">
      <alignment horizontal="left"/>
    </xf>
    <xf numFmtId="173" fontId="0" fillId="2" borderId="0" xfId="15" applyNumberFormat="1" applyFont="1" applyFill="1" applyBorder="1" applyAlignment="1">
      <alignment horizontal="left"/>
    </xf>
    <xf numFmtId="0" fontId="1" fillId="2" borderId="0" xfId="0" applyFont="1" applyFill="1" applyAlignment="1" quotePrefix="1">
      <alignment/>
    </xf>
    <xf numFmtId="176" fontId="1" fillId="2" borderId="3" xfId="15" applyNumberFormat="1" applyFont="1" applyFill="1" applyBorder="1" applyAlignment="1">
      <alignment/>
    </xf>
    <xf numFmtId="177" fontId="1" fillId="2" borderId="4" xfId="28" applyNumberFormat="1" applyFont="1" applyFill="1" applyBorder="1" applyAlignment="1">
      <alignment/>
    </xf>
    <xf numFmtId="176" fontId="1" fillId="2" borderId="5" xfId="15" applyNumberFormat="1" applyFont="1" applyFill="1" applyBorder="1" applyAlignment="1">
      <alignment/>
    </xf>
    <xf numFmtId="177" fontId="1" fillId="2" borderId="6" xfId="28" applyNumberFormat="1" applyFont="1" applyFill="1" applyBorder="1" applyAlignment="1">
      <alignment/>
    </xf>
    <xf numFmtId="0" fontId="24" fillId="0" borderId="0" xfId="0" applyFont="1" applyAlignment="1">
      <alignment/>
    </xf>
    <xf numFmtId="0" fontId="6" fillId="0" borderId="0" xfId="22" applyAlignment="1">
      <alignment/>
    </xf>
    <xf numFmtId="0" fontId="6" fillId="0" borderId="0" xfId="22" applyFont="1" applyAlignment="1">
      <alignment/>
    </xf>
    <xf numFmtId="0" fontId="0" fillId="10" borderId="0" xfId="0" applyFill="1" applyAlignment="1">
      <alignment/>
    </xf>
    <xf numFmtId="0" fontId="0" fillId="2" borderId="0" xfId="0" applyFont="1" applyFill="1" applyAlignment="1">
      <alignment wrapText="1"/>
    </xf>
    <xf numFmtId="43" fontId="2" fillId="2" borderId="0" xfId="15" applyFont="1" applyFill="1" applyAlignment="1" quotePrefix="1">
      <alignment horizontal="center"/>
    </xf>
    <xf numFmtId="15" fontId="2" fillId="3" borderId="0" xfId="0" applyNumberFormat="1" applyFont="1" applyFill="1" applyAlignment="1" quotePrefix="1">
      <alignment horizontal="center"/>
    </xf>
    <xf numFmtId="43" fontId="2" fillId="3" borderId="0" xfId="15" applyFont="1" applyFill="1" applyAlignment="1" quotePrefix="1">
      <alignment horizontal="center"/>
    </xf>
    <xf numFmtId="0" fontId="2" fillId="2" borderId="0" xfId="0" applyFont="1" applyFill="1" applyAlignment="1" quotePrefix="1">
      <alignment horizontal="center"/>
    </xf>
    <xf numFmtId="15" fontId="2" fillId="2" borderId="0" xfId="0" applyNumberFormat="1" applyFont="1" applyFill="1" applyAlignment="1" quotePrefix="1">
      <alignment horizontal="center"/>
    </xf>
    <xf numFmtId="180" fontId="2" fillId="2" borderId="0" xfId="24" applyNumberFormat="1" applyFont="1" applyFill="1" applyBorder="1" applyAlignment="1">
      <alignment wrapText="1"/>
      <protection/>
    </xf>
    <xf numFmtId="0" fontId="0" fillId="0" borderId="0" xfId="0" applyAlignment="1">
      <alignment/>
    </xf>
    <xf numFmtId="180" fontId="1" fillId="2" borderId="0" xfId="26" applyNumberFormat="1" applyFont="1" applyFill="1" applyBorder="1" applyAlignment="1">
      <alignment wrapText="1"/>
      <protection/>
    </xf>
    <xf numFmtId="0" fontId="1" fillId="0" borderId="0" xfId="0" applyFont="1" applyAlignment="1">
      <alignment/>
    </xf>
    <xf numFmtId="0" fontId="1" fillId="0" borderId="0" xfId="0" applyFont="1" applyAlignment="1">
      <alignment wrapText="1"/>
    </xf>
    <xf numFmtId="0" fontId="0" fillId="2" borderId="0" xfId="0" applyFill="1" applyAlignment="1">
      <alignment/>
    </xf>
    <xf numFmtId="0" fontId="20" fillId="2" borderId="0" xfId="0" applyFont="1" applyFill="1" applyAlignment="1">
      <alignment horizontal="left" wrapText="1"/>
    </xf>
    <xf numFmtId="0" fontId="0" fillId="0" borderId="0" xfId="0" applyAlignment="1">
      <alignment horizontal="left" wrapText="1"/>
    </xf>
    <xf numFmtId="0" fontId="1" fillId="2" borderId="0" xfId="0" applyFont="1" applyFill="1" applyAlignment="1">
      <alignment wrapText="1"/>
    </xf>
    <xf numFmtId="0" fontId="0" fillId="0" borderId="0" xfId="0" applyAlignment="1">
      <alignment wrapText="1"/>
    </xf>
    <xf numFmtId="173" fontId="1" fillId="2" borderId="0" xfId="15" applyNumberFormat="1" applyFont="1" applyFill="1" applyAlignment="1">
      <alignment wrapText="1"/>
    </xf>
    <xf numFmtId="0" fontId="3" fillId="0" borderId="0" xfId="0" applyFont="1" applyFill="1" applyBorder="1" applyAlignment="1">
      <alignment wrapText="1"/>
    </xf>
  </cellXfs>
  <cellStyles count="15">
    <cellStyle name="Normal" xfId="0"/>
    <cellStyle name="Comma" xfId="15"/>
    <cellStyle name="Comma [0]" xfId="16"/>
    <cellStyle name="Comma_DLC UK GAAP IS Sep03" xfId="17"/>
    <cellStyle name="Comma_DLC UKGAAP MARCH 2003" xfId="18"/>
    <cellStyle name="Currency" xfId="19"/>
    <cellStyle name="Currency [0]" xfId="20"/>
    <cellStyle name="Followed Hyperlink" xfId="21"/>
    <cellStyle name="Hyperlink" xfId="22"/>
    <cellStyle name="Normal_DLC UK GAAP IS Sep03" xfId="23"/>
    <cellStyle name="Normal_DLC UK GAAP LOB seg Sep 03 presentation" xfId="24"/>
    <cellStyle name="Normal_DLC UK GAAP Seg Geog Sep03" xfId="25"/>
    <cellStyle name="Normal_DLC UK GAAP sept Segmental by geography 03" xfId="26"/>
    <cellStyle name="Normal_DLC UKGAAP MARCH 2003"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98"/>
          <c:w val="0.5605"/>
          <c:h val="0.803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CC00"/>
              </a:solidFill>
            </c:spPr>
          </c:dPt>
          <c:dPt>
            <c:idx val="2"/>
            <c:spPr>
              <a:solidFill>
                <a:srgbClr val="FFFF99"/>
              </a:solidFill>
            </c:spPr>
          </c:dPt>
          <c:dPt>
            <c:idx val="3"/>
            <c:spPr>
              <a:solidFill>
                <a:srgbClr val="33CCCC"/>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layout>
                <c:manualLayout>
                  <c:x val="0"/>
                  <c:y val="0"/>
                </c:manualLayout>
              </c:layout>
              <c:numFmt formatCode="0.0%" sourceLinked="0"/>
              <c:spPr>
                <a:noFill/>
                <a:ln>
                  <a:noFill/>
                </a:ln>
              </c:spPr>
              <c:showLegendKey val="0"/>
              <c:showVal val="0"/>
              <c:showBubbleSize val="0"/>
              <c:showCatName val="0"/>
              <c:showSerName val="0"/>
              <c:showPercent val="1"/>
            </c:dLbl>
            <c:dLbl>
              <c:idx val="4"/>
              <c:layout>
                <c:manualLayout>
                  <c:x val="0"/>
                  <c:y val="0"/>
                </c:manualLayout>
              </c:layout>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Admin!$A$70:$A$74</c:f>
              <c:strCache>
                <c:ptCount val="5"/>
                <c:pt idx="0">
                  <c:v>Staff costs</c:v>
                </c:pt>
                <c:pt idx="1">
                  <c:v>Business expenses</c:v>
                </c:pt>
                <c:pt idx="2">
                  <c:v>Premises</c:v>
                </c:pt>
                <c:pt idx="3">
                  <c:v>Equipment</c:v>
                </c:pt>
                <c:pt idx="4">
                  <c:v>Marketing</c:v>
                </c:pt>
              </c:strCache>
            </c:strRef>
          </c:cat>
          <c:val>
            <c:numRef>
              <c:f>Admin!$E$70:$E$74</c:f>
              <c:numCache>
                <c:ptCount val="5"/>
                <c:pt idx="0">
                  <c:v>0.6520533421946887</c:v>
                </c:pt>
                <c:pt idx="1">
                  <c:v>0.1823579908459034</c:v>
                </c:pt>
                <c:pt idx="2">
                  <c:v>0.07487449709830171</c:v>
                </c:pt>
                <c:pt idx="3">
                  <c:v>0.04913305087763022</c:v>
                </c:pt>
                <c:pt idx="4">
                  <c:v>0.04158111898347595</c:v>
                </c:pt>
              </c:numCache>
            </c:numRef>
          </c:val>
        </c:ser>
        <c:holeSize val="50"/>
      </c:doughnutChart>
      <c:spPr>
        <a:noFill/>
        <a:ln>
          <a:noFill/>
        </a:ln>
      </c:spPr>
    </c:plotArea>
    <c:legend>
      <c:legendPos val="r"/>
      <c:layout>
        <c:manualLayout>
          <c:xMode val="edge"/>
          <c:yMode val="edge"/>
          <c:x val="0.625"/>
          <c:y val="0.062"/>
          <c:w val="0.375"/>
          <c:h val="0.875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graphs!$A$165:$A$169</c:f>
              <c:strCache>
                <c:ptCount val="5"/>
                <c:pt idx="0">
                  <c:v>Private Client Activities</c:v>
                </c:pt>
                <c:pt idx="1">
                  <c:v>Treasury and Specialised Finance</c:v>
                </c:pt>
                <c:pt idx="2">
                  <c:v>Investment Banking</c:v>
                </c:pt>
                <c:pt idx="3">
                  <c:v>Asset Management  </c:v>
                </c:pt>
                <c:pt idx="4">
                  <c:v>Property Activities</c:v>
                </c:pt>
              </c:strCache>
            </c:strRef>
          </c:cat>
          <c:val>
            <c:numRef>
              <c:f>graphs!$D$165:$D$169</c:f>
              <c:numCache>
                <c:ptCount val="5"/>
                <c:pt idx="0">
                  <c:v>0.3887676292813969</c:v>
                </c:pt>
                <c:pt idx="1">
                  <c:v>0.2661415192896053</c:v>
                </c:pt>
                <c:pt idx="2">
                  <c:v>0.1668625475710768</c:v>
                </c:pt>
                <c:pt idx="3">
                  <c:v>0.14875755540631297</c:v>
                </c:pt>
                <c:pt idx="4">
                  <c:v>0.02947074845160809</c:v>
                </c:pt>
              </c:numCache>
            </c:numRef>
          </c:val>
        </c:ser>
        <c:holeSize val="50"/>
      </c:doughnutChart>
      <c:spPr>
        <a:noFill/>
        <a:ln>
          <a:noFill/>
        </a:ln>
      </c:spPr>
    </c:plotArea>
    <c:legend>
      <c:legendPos val="r"/>
      <c:layout/>
      <c:overlay val="0"/>
      <c:txPr>
        <a:bodyPr vert="horz" rot="0"/>
        <a:lstStyle/>
        <a:p>
          <a:pPr>
            <a:defRPr lang="en-US" cap="none" sz="6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graphs!$A$165:$A$169</c:f>
              <c:strCache>
                <c:ptCount val="5"/>
                <c:pt idx="0">
                  <c:v>Private Client Activities</c:v>
                </c:pt>
                <c:pt idx="1">
                  <c:v>Treasury and Specialised Finance</c:v>
                </c:pt>
                <c:pt idx="2">
                  <c:v>Investment Banking</c:v>
                </c:pt>
                <c:pt idx="3">
                  <c:v>Asset Management  </c:v>
                </c:pt>
                <c:pt idx="4">
                  <c:v>Property Activities</c:v>
                </c:pt>
              </c:strCache>
            </c:strRef>
          </c:cat>
          <c:val>
            <c:numRef>
              <c:f>graphs!$F$165:$F$169</c:f>
              <c:numCache>
                <c:ptCount val="5"/>
                <c:pt idx="0">
                  <c:v>0.32453753188587314</c:v>
                </c:pt>
                <c:pt idx="1">
                  <c:v>0.18783320327613</c:v>
                </c:pt>
                <c:pt idx="2">
                  <c:v>0.2802546935349548</c:v>
                </c:pt>
                <c:pt idx="3">
                  <c:v>0.1430126494291691</c:v>
                </c:pt>
                <c:pt idx="4">
                  <c:v>0.06436192187387293</c:v>
                </c:pt>
              </c:numCache>
            </c:numRef>
          </c:val>
        </c:ser>
        <c:holeSize val="50"/>
      </c:doughnutChart>
      <c:spPr>
        <a:noFill/>
        <a:ln>
          <a:noFill/>
        </a:ln>
      </c:spPr>
    </c:plotArea>
    <c:legend>
      <c:legendPos val="r"/>
      <c:layout/>
      <c:overlay val="0"/>
      <c:txPr>
        <a:bodyPr vert="horz" rot="0"/>
        <a:lstStyle/>
        <a:p>
          <a:pPr>
            <a:defRPr lang="en-US" cap="none" sz="6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graphs!$A$76:$A$79</c:f>
              <c:strCache>
                <c:ptCount val="4"/>
                <c:pt idx="0">
                  <c:v>Southern Africa</c:v>
                </c:pt>
                <c:pt idx="1">
                  <c:v>UK and Europe</c:v>
                </c:pt>
                <c:pt idx="2">
                  <c:v>Australia</c:v>
                </c:pt>
                <c:pt idx="3">
                  <c:v>Other geographies</c:v>
                </c:pt>
              </c:strCache>
            </c:strRef>
          </c:cat>
          <c:val>
            <c:numRef>
              <c:f>graphs!$G$105:$G$108</c:f>
              <c:numCache>
                <c:ptCount val="4"/>
                <c:pt idx="0">
                  <c:v>0.421</c:v>
                </c:pt>
                <c:pt idx="1">
                  <c:v>0.497</c:v>
                </c:pt>
                <c:pt idx="2">
                  <c:v>0.083</c:v>
                </c:pt>
                <c:pt idx="3">
                  <c:v>0</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graphs!$A$76:$A$79</c:f>
              <c:strCache>
                <c:ptCount val="4"/>
                <c:pt idx="0">
                  <c:v>Southern Africa</c:v>
                </c:pt>
                <c:pt idx="1">
                  <c:v>UK and Europe</c:v>
                </c:pt>
                <c:pt idx="2">
                  <c:v>Australia</c:v>
                </c:pt>
                <c:pt idx="3">
                  <c:v>Other geographies</c:v>
                </c:pt>
              </c:strCache>
            </c:strRef>
          </c:cat>
          <c:val>
            <c:numRef>
              <c:f>graphs!$E$105:$E$108</c:f>
              <c:numCache>
                <c:ptCount val="4"/>
                <c:pt idx="0">
                  <c:v>0.377</c:v>
                </c:pt>
                <c:pt idx="1">
                  <c:v>0.478</c:v>
                </c:pt>
                <c:pt idx="2">
                  <c:v>0.145</c:v>
                </c:pt>
                <c:pt idx="3">
                  <c:v>0</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graphs!$A$76:$A$79</c:f>
              <c:strCache>
                <c:ptCount val="4"/>
                <c:pt idx="0">
                  <c:v>Southern Africa</c:v>
                </c:pt>
                <c:pt idx="1">
                  <c:v>UK and Europe</c:v>
                </c:pt>
                <c:pt idx="2">
                  <c:v>Australia</c:v>
                </c:pt>
                <c:pt idx="3">
                  <c:v>Other geographies</c:v>
                </c:pt>
              </c:strCache>
            </c:strRef>
          </c:cat>
          <c:val>
            <c:numRef>
              <c:f>graphs!$E$76:$E$79</c:f>
              <c:numCache>
                <c:ptCount val="4"/>
                <c:pt idx="0">
                  <c:v>0.583312996443067</c:v>
                </c:pt>
                <c:pt idx="1">
                  <c:v>0.3582711733563508</c:v>
                </c:pt>
                <c:pt idx="2">
                  <c:v>0.05837476490772359</c:v>
                </c:pt>
                <c:pt idx="3">
                  <c:v>4.1065292858615065E-05</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9275"/>
          <c:w val="0.5395"/>
          <c:h val="0.814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CC00"/>
              </a:solidFill>
            </c:spPr>
          </c:dPt>
          <c:dPt>
            <c:idx val="2"/>
            <c:spPr>
              <a:solidFill>
                <a:srgbClr val="FFFF99"/>
              </a:solidFill>
            </c:spPr>
          </c:dPt>
          <c:dPt>
            <c:idx val="3"/>
            <c:spPr>
              <a:solidFill>
                <a:srgbClr val="33CCCC"/>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Admin!$A$70:$A$74</c:f>
              <c:strCache>
                <c:ptCount val="5"/>
                <c:pt idx="0">
                  <c:v>Staff costs</c:v>
                </c:pt>
                <c:pt idx="1">
                  <c:v>Business expenses</c:v>
                </c:pt>
                <c:pt idx="2">
                  <c:v>Premises</c:v>
                </c:pt>
                <c:pt idx="3">
                  <c:v>Equipment</c:v>
                </c:pt>
                <c:pt idx="4">
                  <c:v>Marketing</c:v>
                </c:pt>
              </c:strCache>
            </c:strRef>
          </c:cat>
          <c:val>
            <c:numRef>
              <c:f>Admin!$C$70:$C$74</c:f>
              <c:numCache>
                <c:ptCount val="5"/>
                <c:pt idx="0">
                  <c:v>0.7102648057432971</c:v>
                </c:pt>
                <c:pt idx="1">
                  <c:v>0.14468127122045063</c:v>
                </c:pt>
                <c:pt idx="2">
                  <c:v>0.06382219730798876</c:v>
                </c:pt>
                <c:pt idx="3">
                  <c:v>0.04475325353700719</c:v>
                </c:pt>
                <c:pt idx="4">
                  <c:v>0.03647847219125638</c:v>
                </c:pt>
              </c:numCache>
            </c:numRef>
          </c:val>
        </c:ser>
        <c:holeSize val="50"/>
      </c:doughnutChart>
      <c:spPr>
        <a:noFill/>
        <a:ln>
          <a:noFill/>
        </a:ln>
      </c:spPr>
    </c:plotArea>
    <c:legend>
      <c:legendPos val="r"/>
      <c:layout>
        <c:manualLayout>
          <c:xMode val="edge"/>
          <c:yMode val="edge"/>
          <c:x val="0.625"/>
          <c:y val="0.06175"/>
          <c:w val="0.375"/>
          <c:h val="0.870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
          <c:y val="0.092"/>
          <c:w val="0.55975"/>
          <c:h val="0.817"/>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CC00"/>
              </a:solidFill>
            </c:spPr>
          </c:dPt>
          <c:dPt>
            <c:idx val="2"/>
            <c:spPr>
              <a:solidFill>
                <a:srgbClr val="FFFF99"/>
              </a:solidFill>
            </c:spPr>
          </c:dPt>
          <c:dPt>
            <c:idx val="3"/>
            <c:spPr>
              <a:solidFill>
                <a:srgbClr val="33CCCC"/>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Income!$A$69:$A$73</c:f>
              <c:strCache>
                <c:ptCount val="5"/>
                <c:pt idx="0">
                  <c:v>Net  fees and commissions</c:v>
                </c:pt>
                <c:pt idx="1">
                  <c:v>Net interest income</c:v>
                </c:pt>
                <c:pt idx="2">
                  <c:v>Net income on assurance activities</c:v>
                </c:pt>
                <c:pt idx="3">
                  <c:v>Principal transactions and other operating income</c:v>
                </c:pt>
                <c:pt idx="4">
                  <c:v>Operating income from associates</c:v>
                </c:pt>
              </c:strCache>
            </c:strRef>
          </c:cat>
          <c:val>
            <c:numRef>
              <c:f>Income!$C$69:$C$73</c:f>
              <c:numCache>
                <c:ptCount val="5"/>
                <c:pt idx="0">
                  <c:v>0.4719516266368584</c:v>
                </c:pt>
                <c:pt idx="1">
                  <c:v>0.30454100445248</c:v>
                </c:pt>
                <c:pt idx="2">
                  <c:v>0.0017517339164944317</c:v>
                </c:pt>
                <c:pt idx="3">
                  <c:v>0.21373029299343943</c:v>
                </c:pt>
                <c:pt idx="4">
                  <c:v>0.0080253420007277</c:v>
                </c:pt>
              </c:numCache>
            </c:numRef>
          </c:val>
        </c:ser>
        <c:holeSize val="50"/>
      </c:doughnutChart>
      <c:spPr>
        <a:noFill/>
        <a:ln>
          <a:noFill/>
        </a:ln>
      </c:spPr>
    </c:plotArea>
    <c:legend>
      <c:legendPos val="r"/>
      <c:layout>
        <c:manualLayout>
          <c:xMode val="edge"/>
          <c:yMode val="edge"/>
          <c:x val="0.5935"/>
          <c:y val="0.06175"/>
          <c:w val="0.38075"/>
          <c:h val="0.926"/>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09225"/>
          <c:w val="0.517"/>
          <c:h val="0.815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CC00"/>
              </a:solidFill>
            </c:spPr>
          </c:dPt>
          <c:dPt>
            <c:idx val="2"/>
            <c:spPr>
              <a:solidFill>
                <a:srgbClr val="FFFF99"/>
              </a:solidFill>
            </c:spPr>
          </c:dPt>
          <c:dPt>
            <c:idx val="3"/>
            <c:spPr>
              <a:solidFill>
                <a:srgbClr val="33CCCC"/>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Income!$A$69:$A$73</c:f>
              <c:strCache>
                <c:ptCount val="5"/>
                <c:pt idx="0">
                  <c:v>Net  fees and commissions</c:v>
                </c:pt>
                <c:pt idx="1">
                  <c:v>Net interest income</c:v>
                </c:pt>
                <c:pt idx="2">
                  <c:v>Net income on assurance activities</c:v>
                </c:pt>
                <c:pt idx="3">
                  <c:v>Principal transactions and other operating income</c:v>
                </c:pt>
                <c:pt idx="4">
                  <c:v>Operating income from associates</c:v>
                </c:pt>
              </c:strCache>
            </c:strRef>
          </c:cat>
          <c:val>
            <c:numRef>
              <c:f>Income!$E$69:$E$73</c:f>
              <c:numCache>
                <c:ptCount val="5"/>
                <c:pt idx="0">
                  <c:v>0.4580518058750621</c:v>
                </c:pt>
                <c:pt idx="1">
                  <c:v>0.27717734662480525</c:v>
                </c:pt>
                <c:pt idx="2">
                  <c:v>0.022688581198065116</c:v>
                </c:pt>
                <c:pt idx="3">
                  <c:v>0.23497113589999566</c:v>
                </c:pt>
                <c:pt idx="4">
                  <c:v>0.007111130402071849</c:v>
                </c:pt>
              </c:numCache>
            </c:numRef>
          </c:val>
        </c:ser>
        <c:holeSize val="50"/>
      </c:doughnutChart>
      <c:spPr>
        <a:noFill/>
        <a:ln>
          <a:noFill/>
        </a:ln>
      </c:spPr>
    </c:plotArea>
    <c:legend>
      <c:legendPos val="r"/>
      <c:layout>
        <c:manualLayout>
          <c:xMode val="edge"/>
          <c:yMode val="edge"/>
          <c:x val="0.60125"/>
          <c:y val="0.04975"/>
          <c:w val="0.39875"/>
          <c:h val="0.875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graphs!$A$76:$A$79</c:f>
              <c:strCache>
                <c:ptCount val="4"/>
                <c:pt idx="0">
                  <c:v>Southern Africa</c:v>
                </c:pt>
                <c:pt idx="1">
                  <c:v>UK and Europe</c:v>
                </c:pt>
                <c:pt idx="2">
                  <c:v>Australia</c:v>
                </c:pt>
                <c:pt idx="3">
                  <c:v>Other geographies</c:v>
                </c:pt>
              </c:strCache>
            </c:strRef>
          </c:cat>
          <c:val>
            <c:numRef>
              <c:f>graphs!$F$76:$F$79</c:f>
              <c:numCache>
                <c:ptCount val="4"/>
                <c:pt idx="0">
                  <c:v>16172102</c:v>
                </c:pt>
                <c:pt idx="1">
                  <c:v>7082472</c:v>
                </c:pt>
                <c:pt idx="2">
                  <c:v>646366</c:v>
                </c:pt>
                <c:pt idx="3">
                  <c:v>9</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
          <c:w val="0.92025"/>
          <c:h val="0.7655"/>
        </c:manualLayout>
      </c:layout>
      <c:barChart>
        <c:barDir val="col"/>
        <c:grouping val="clustered"/>
        <c:varyColors val="0"/>
        <c:ser>
          <c:idx val="1"/>
          <c:order val="0"/>
          <c:tx>
            <c:strRef>
              <c:f>graphs!$C$20</c:f>
              <c:strCache>
                <c:ptCount val="1"/>
                <c:pt idx="0">
                  <c:v>Sep-06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graphs!$A$21:$A$25</c:f>
              <c:strCache>
                <c:ptCount val="5"/>
                <c:pt idx="0">
                  <c:v>Southern Africa</c:v>
                </c:pt>
                <c:pt idx="1">
                  <c:v>UK &amp; Europe</c:v>
                </c:pt>
                <c:pt idx="2">
                  <c:v>Australia</c:v>
                </c:pt>
                <c:pt idx="3">
                  <c:v>Other geographies</c:v>
                </c:pt>
                <c:pt idx="4">
                  <c:v>Total group</c:v>
                </c:pt>
              </c:strCache>
            </c:strRef>
          </c:cat>
          <c:val>
            <c:numRef>
              <c:f>graphs!$C$21:$C$25</c:f>
              <c:numCache>
                <c:ptCount val="5"/>
                <c:pt idx="0">
                  <c:v>111284</c:v>
                </c:pt>
                <c:pt idx="1">
                  <c:v>80173</c:v>
                </c:pt>
                <c:pt idx="2">
                  <c:v>13625</c:v>
                </c:pt>
                <c:pt idx="3">
                  <c:v>209</c:v>
                </c:pt>
                <c:pt idx="4">
                  <c:v>205291</c:v>
                </c:pt>
              </c:numCache>
            </c:numRef>
          </c:val>
        </c:ser>
        <c:ser>
          <c:idx val="0"/>
          <c:order val="1"/>
          <c:tx>
            <c:strRef>
              <c:f>graphs!$D$20</c:f>
              <c:strCache>
                <c:ptCount val="1"/>
                <c:pt idx="0">
                  <c:v>Sep-05</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graphs!$A$21:$A$25</c:f>
              <c:strCache>
                <c:ptCount val="5"/>
                <c:pt idx="0">
                  <c:v>Southern Africa</c:v>
                </c:pt>
                <c:pt idx="1">
                  <c:v>UK &amp; Europe</c:v>
                </c:pt>
                <c:pt idx="2">
                  <c:v>Australia</c:v>
                </c:pt>
                <c:pt idx="3">
                  <c:v>Other geographies</c:v>
                </c:pt>
                <c:pt idx="4">
                  <c:v>Total group</c:v>
                </c:pt>
              </c:strCache>
            </c:strRef>
          </c:cat>
          <c:val>
            <c:numRef>
              <c:f>graphs!$D$21:$D$25</c:f>
              <c:numCache>
                <c:ptCount val="5"/>
                <c:pt idx="0">
                  <c:v>97416</c:v>
                </c:pt>
                <c:pt idx="1">
                  <c:v>46367</c:v>
                </c:pt>
                <c:pt idx="2">
                  <c:v>8535</c:v>
                </c:pt>
                <c:pt idx="3">
                  <c:v>453</c:v>
                </c:pt>
                <c:pt idx="4">
                  <c:v>152771</c:v>
                </c:pt>
              </c:numCache>
            </c:numRef>
          </c:val>
        </c:ser>
        <c:axId val="16439422"/>
        <c:axId val="13737071"/>
      </c:barChart>
      <c:catAx>
        <c:axId val="1643942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737071"/>
        <c:crosses val="autoZero"/>
        <c:auto val="1"/>
        <c:lblOffset val="100"/>
        <c:noMultiLvlLbl val="0"/>
      </c:catAx>
      <c:valAx>
        <c:axId val="13737071"/>
        <c:scaling>
          <c:orientation val="minMax"/>
          <c:max val="220000"/>
          <c:min val="-10000"/>
        </c:scaling>
        <c:axPos val="l"/>
        <c:title>
          <c:tx>
            <c:rich>
              <a:bodyPr vert="horz" rot="0" anchor="ctr"/>
              <a:lstStyle/>
              <a:p>
                <a:pPr algn="ctr">
                  <a:defRPr/>
                </a:pPr>
                <a:r>
                  <a:rPr lang="en-US" cap="none" sz="800" b="0" i="0" u="none" baseline="0">
                    <a:latin typeface="Arial"/>
                    <a:ea typeface="Arial"/>
                    <a:cs typeface="Arial"/>
                  </a:rPr>
                  <a:t>£'mn</a:t>
                </a:r>
              </a:p>
            </c:rich>
          </c:tx>
          <c:layout>
            <c:manualLayout>
              <c:xMode val="factor"/>
              <c:yMode val="factor"/>
              <c:x val="0.016"/>
              <c:y val="0.1525"/>
            </c:manualLayout>
          </c:layout>
          <c:overlay val="0"/>
          <c:spPr>
            <a:noFill/>
            <a:ln>
              <a:noFill/>
            </a:ln>
          </c:spPr>
        </c:title>
        <c:delete val="0"/>
        <c:numFmt formatCode="#,##0" sourceLinked="0"/>
        <c:majorTickMark val="out"/>
        <c:minorTickMark val="none"/>
        <c:tickLblPos val="nextTo"/>
        <c:crossAx val="16439422"/>
        <c:crossesAt val="1"/>
        <c:crossBetween val="between"/>
        <c:dispUnits/>
      </c:valAx>
      <c:spPr>
        <a:noFill/>
        <a:ln>
          <a:noFill/>
        </a:ln>
      </c:spPr>
    </c:plotArea>
    <c:legend>
      <c:legendPos val="b"/>
      <c:layout>
        <c:manualLayout>
          <c:xMode val="edge"/>
          <c:yMode val="edge"/>
          <c:x val="0.14275"/>
          <c:y val="0.88"/>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25"/>
          <c:w val="0.93975"/>
          <c:h val="0.77775"/>
        </c:manualLayout>
      </c:layout>
      <c:barChart>
        <c:barDir val="col"/>
        <c:grouping val="clustered"/>
        <c:varyColors val="0"/>
        <c:ser>
          <c:idx val="1"/>
          <c:order val="0"/>
          <c:tx>
            <c:strRef>
              <c:f>graphs!$C$46</c:f>
              <c:strCache>
                <c:ptCount val="1"/>
                <c:pt idx="0">
                  <c:v>Sep-06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graphs!$A$47:$A$53</c:f>
              <c:strCache>
                <c:ptCount val="7"/>
                <c:pt idx="0">
                  <c:v>Private Client Activities</c:v>
                </c:pt>
                <c:pt idx="1">
                  <c:v>Treasury and Specialised Finance</c:v>
                </c:pt>
                <c:pt idx="2">
                  <c:v>Investment Banking</c:v>
                </c:pt>
                <c:pt idx="3">
                  <c:v>Asset Management </c:v>
                </c:pt>
                <c:pt idx="4">
                  <c:v>Property Activities</c:v>
                </c:pt>
                <c:pt idx="5">
                  <c:v>Group Services and Other Activities</c:v>
                </c:pt>
                <c:pt idx="6">
                  <c:v>Total group</c:v>
                </c:pt>
              </c:strCache>
            </c:strRef>
          </c:cat>
          <c:val>
            <c:numRef>
              <c:f>graphs!$C$47:$C$53</c:f>
              <c:numCache>
                <c:ptCount val="7"/>
                <c:pt idx="0">
                  <c:v>83358</c:v>
                </c:pt>
                <c:pt idx="1">
                  <c:v>57065</c:v>
                </c:pt>
                <c:pt idx="2">
                  <c:v>35778</c:v>
                </c:pt>
                <c:pt idx="3">
                  <c:v>31896</c:v>
                </c:pt>
                <c:pt idx="4">
                  <c:v>6319</c:v>
                </c:pt>
                <c:pt idx="5">
                  <c:v>-9125</c:v>
                </c:pt>
                <c:pt idx="6">
                  <c:v>205291</c:v>
                </c:pt>
              </c:numCache>
            </c:numRef>
          </c:val>
        </c:ser>
        <c:ser>
          <c:idx val="0"/>
          <c:order val="1"/>
          <c:tx>
            <c:strRef>
              <c:f>graphs!$D$20</c:f>
              <c:strCache>
                <c:ptCount val="1"/>
                <c:pt idx="0">
                  <c:v>Sep-05</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graphs!$A$47:$A$53</c:f>
              <c:strCache>
                <c:ptCount val="7"/>
                <c:pt idx="0">
                  <c:v>Private Client Activities</c:v>
                </c:pt>
                <c:pt idx="1">
                  <c:v>Treasury and Specialised Finance</c:v>
                </c:pt>
                <c:pt idx="2">
                  <c:v>Investment Banking</c:v>
                </c:pt>
                <c:pt idx="3">
                  <c:v>Asset Management </c:v>
                </c:pt>
                <c:pt idx="4">
                  <c:v>Property Activities</c:v>
                </c:pt>
                <c:pt idx="5">
                  <c:v>Group Services and Other Activities</c:v>
                </c:pt>
                <c:pt idx="6">
                  <c:v>Total group</c:v>
                </c:pt>
              </c:strCache>
            </c:strRef>
          </c:cat>
          <c:val>
            <c:numRef>
              <c:f>graphs!$D$47:$D$53</c:f>
              <c:numCache>
                <c:ptCount val="7"/>
                <c:pt idx="0">
                  <c:v>49491</c:v>
                </c:pt>
                <c:pt idx="1">
                  <c:v>28644</c:v>
                </c:pt>
                <c:pt idx="2">
                  <c:v>42738</c:v>
                </c:pt>
                <c:pt idx="3">
                  <c:v>21809</c:v>
                </c:pt>
                <c:pt idx="4">
                  <c:v>9815</c:v>
                </c:pt>
                <c:pt idx="5">
                  <c:v>274</c:v>
                </c:pt>
                <c:pt idx="6">
                  <c:v>152771</c:v>
                </c:pt>
              </c:numCache>
            </c:numRef>
          </c:val>
        </c:ser>
        <c:axId val="56524776"/>
        <c:axId val="38960937"/>
      </c:barChart>
      <c:catAx>
        <c:axId val="56524776"/>
        <c:scaling>
          <c:orientation val="minMax"/>
        </c:scaling>
        <c:axPos val="b"/>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38960937"/>
        <c:crosses val="autoZero"/>
        <c:auto val="1"/>
        <c:lblOffset val="100"/>
        <c:tickLblSkip val="1"/>
        <c:noMultiLvlLbl val="0"/>
      </c:catAx>
      <c:valAx>
        <c:axId val="38960937"/>
        <c:scaling>
          <c:orientation val="minMax"/>
          <c:max val="220000"/>
          <c:min val="-10000"/>
        </c:scaling>
        <c:axPos val="l"/>
        <c:title>
          <c:tx>
            <c:rich>
              <a:bodyPr vert="horz" rot="0" anchor="ctr"/>
              <a:lstStyle/>
              <a:p>
                <a:pPr algn="ctr">
                  <a:defRPr/>
                </a:pPr>
                <a:r>
                  <a:rPr lang="en-US" cap="none" sz="700" b="0" i="0" u="none" baseline="0">
                    <a:latin typeface="Arial"/>
                    <a:ea typeface="Arial"/>
                    <a:cs typeface="Arial"/>
                  </a:rPr>
                  <a:t>£'mn</a:t>
                </a:r>
              </a:p>
            </c:rich>
          </c:tx>
          <c:layout>
            <c:manualLayout>
              <c:xMode val="factor"/>
              <c:yMode val="factor"/>
              <c:x val="0.01425"/>
              <c:y val="0.1495"/>
            </c:manualLayout>
          </c:layout>
          <c:overlay val="0"/>
          <c:spPr>
            <a:noFill/>
            <a:ln>
              <a:noFill/>
            </a:ln>
          </c:spPr>
        </c:title>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6524776"/>
        <c:crossesAt val="1"/>
        <c:crossBetween val="between"/>
        <c:dispUnits/>
      </c:valAx>
      <c:spPr>
        <a:noFill/>
        <a:ln>
          <a:noFill/>
        </a:ln>
      </c:spPr>
    </c:plotArea>
    <c:legend>
      <c:legendPos val="b"/>
      <c:layout>
        <c:manualLayout>
          <c:xMode val="edge"/>
          <c:yMode val="edge"/>
          <c:x val="0.081"/>
          <c:y val="0.9205"/>
        </c:manualLayout>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graphs!$A$76:$A$79</c:f>
              <c:strCache>
                <c:ptCount val="4"/>
                <c:pt idx="0">
                  <c:v>Southern Africa</c:v>
                </c:pt>
                <c:pt idx="1">
                  <c:v>UK and Europe</c:v>
                </c:pt>
                <c:pt idx="2">
                  <c:v>Australia</c:v>
                </c:pt>
                <c:pt idx="3">
                  <c:v>Other geographies</c:v>
                </c:pt>
              </c:strCache>
            </c:strRef>
          </c:cat>
          <c:val>
            <c:numRef>
              <c:f>graphs!$D$137:$D$140</c:f>
              <c:numCache>
                <c:ptCount val="4"/>
                <c:pt idx="0">
                  <c:v>0.5420792923216312</c:v>
                </c:pt>
                <c:pt idx="1">
                  <c:v>0.39053343790034634</c:v>
                </c:pt>
                <c:pt idx="2">
                  <c:v>0.0663692027414743</c:v>
                </c:pt>
                <c:pt idx="3">
                  <c:v>0.0010180670365481195</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graphs!$A$76:$A$79</c:f>
              <c:strCache>
                <c:ptCount val="4"/>
                <c:pt idx="0">
                  <c:v>Southern Africa</c:v>
                </c:pt>
                <c:pt idx="1">
                  <c:v>UK and Europe</c:v>
                </c:pt>
                <c:pt idx="2">
                  <c:v>Australia</c:v>
                </c:pt>
                <c:pt idx="3">
                  <c:v>Other geographies</c:v>
                </c:pt>
              </c:strCache>
            </c:strRef>
          </c:cat>
          <c:val>
            <c:numRef>
              <c:f>graphs!$E$137:$E$140</c:f>
              <c:numCache>
                <c:ptCount val="4"/>
                <c:pt idx="0">
                  <c:v>0.6376602889291816</c:v>
                </c:pt>
                <c:pt idx="1">
                  <c:v>0.30350655556355594</c:v>
                </c:pt>
                <c:pt idx="2">
                  <c:v>0.05586793305012077</c:v>
                </c:pt>
                <c:pt idx="3">
                  <c:v>0.002965222457141735</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95250</xdr:rowOff>
    </xdr:from>
    <xdr:to>
      <xdr:col>8</xdr:col>
      <xdr:colOff>0</xdr:colOff>
      <xdr:row>44</xdr:row>
      <xdr:rowOff>152400</xdr:rowOff>
    </xdr:to>
    <xdr:pic>
      <xdr:nvPicPr>
        <xdr:cNvPr id="1" name="Picture 2"/>
        <xdr:cNvPicPr preferRelativeResize="1">
          <a:picLocks noChangeAspect="1"/>
        </xdr:cNvPicPr>
      </xdr:nvPicPr>
      <xdr:blipFill>
        <a:blip r:embed="rId1"/>
        <a:stretch>
          <a:fillRect/>
        </a:stretch>
      </xdr:blipFill>
      <xdr:spPr>
        <a:xfrm>
          <a:off x="0" y="4467225"/>
          <a:ext cx="5334000" cy="4219575"/>
        </a:xfrm>
        <a:prstGeom prst="rect">
          <a:avLst/>
        </a:prstGeom>
        <a:noFill/>
        <a:ln w="9525" cmpd="sng">
          <a:noFill/>
        </a:ln>
      </xdr:spPr>
    </xdr:pic>
    <xdr:clientData/>
  </xdr:twoCellAnchor>
  <xdr:twoCellAnchor>
    <xdr:from>
      <xdr:col>5</xdr:col>
      <xdr:colOff>381000</xdr:colOff>
      <xdr:row>43</xdr:row>
      <xdr:rowOff>95250</xdr:rowOff>
    </xdr:from>
    <xdr:to>
      <xdr:col>7</xdr:col>
      <xdr:colOff>514350</xdr:colOff>
      <xdr:row>45</xdr:row>
      <xdr:rowOff>0</xdr:rowOff>
    </xdr:to>
    <xdr:pic>
      <xdr:nvPicPr>
        <xdr:cNvPr id="2" name="Picture 3"/>
        <xdr:cNvPicPr preferRelativeResize="1">
          <a:picLocks noChangeAspect="1"/>
        </xdr:cNvPicPr>
      </xdr:nvPicPr>
      <xdr:blipFill>
        <a:blip r:embed="rId2"/>
        <a:stretch>
          <a:fillRect/>
        </a:stretch>
      </xdr:blipFill>
      <xdr:spPr>
        <a:xfrm>
          <a:off x="3714750" y="8448675"/>
          <a:ext cx="1466850" cy="266700"/>
        </a:xfrm>
        <a:prstGeom prst="rect">
          <a:avLst/>
        </a:prstGeom>
        <a:noFill/>
        <a:ln w="9525" cmpd="sng">
          <a:noFill/>
        </a:ln>
      </xdr:spPr>
    </xdr:pic>
    <xdr:clientData/>
  </xdr:twoCellAnchor>
  <xdr:twoCellAnchor>
    <xdr:from>
      <xdr:col>0</xdr:col>
      <xdr:colOff>95250</xdr:colOff>
      <xdr:row>2</xdr:row>
      <xdr:rowOff>76200</xdr:rowOff>
    </xdr:from>
    <xdr:to>
      <xdr:col>5</xdr:col>
      <xdr:colOff>609600</xdr:colOff>
      <xdr:row>7</xdr:row>
      <xdr:rowOff>161925</xdr:rowOff>
    </xdr:to>
    <xdr:sp>
      <xdr:nvSpPr>
        <xdr:cNvPr id="3" name="TextBox 4"/>
        <xdr:cNvSpPr txBox="1">
          <a:spLocks noChangeArrowheads="1"/>
        </xdr:cNvSpPr>
      </xdr:nvSpPr>
      <xdr:spPr>
        <a:xfrm>
          <a:off x="95250" y="438150"/>
          <a:ext cx="3848100" cy="990600"/>
        </a:xfrm>
        <a:prstGeom prst="rect">
          <a:avLst/>
        </a:prstGeom>
        <a:noFill/>
        <a:ln w="9525" cmpd="sng">
          <a:noFill/>
        </a:ln>
      </xdr:spPr>
      <xdr:txBody>
        <a:bodyPr vertOverflow="clip" wrap="square"/>
        <a:p>
          <a:pPr algn="l">
            <a:defRPr/>
          </a:pPr>
          <a:r>
            <a:rPr lang="en-US" cap="none" sz="1100" b="1" i="0" u="none" baseline="0">
              <a:solidFill>
                <a:srgbClr val="00CCFF"/>
              </a:solidFill>
              <a:latin typeface="Arial"/>
              <a:ea typeface="Arial"/>
              <a:cs typeface="Arial"/>
            </a:rPr>
            <a:t>Investec plc and Investec Limited</a:t>
          </a:r>
          <a:r>
            <a:rPr lang="en-US" cap="none" sz="1100" b="1" i="0" u="none" baseline="0">
              <a:latin typeface="Arial"/>
              <a:ea typeface="Arial"/>
              <a:cs typeface="Arial"/>
            </a:rPr>
            <a:t>
Unaudited combined financial information for the six months ended 30 September 2006
IFRS - Pounds Sterling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5</xdr:col>
      <xdr:colOff>438150</xdr:colOff>
      <xdr:row>5</xdr:row>
      <xdr:rowOff>85725</xdr:rowOff>
    </xdr:to>
    <xdr:sp>
      <xdr:nvSpPr>
        <xdr:cNvPr id="1" name="TextBox 2"/>
        <xdr:cNvSpPr txBox="1">
          <a:spLocks noChangeArrowheads="1"/>
        </xdr:cNvSpPr>
      </xdr:nvSpPr>
      <xdr:spPr>
        <a:xfrm>
          <a:off x="19050" y="0"/>
          <a:ext cx="3848100" cy="990600"/>
        </a:xfrm>
        <a:prstGeom prst="rect">
          <a:avLst/>
        </a:prstGeom>
        <a:noFill/>
        <a:ln w="9525" cmpd="sng">
          <a:noFill/>
        </a:ln>
      </xdr:spPr>
      <xdr:txBody>
        <a:bodyPr vertOverflow="clip" wrap="square"/>
        <a:p>
          <a:pPr algn="l">
            <a:defRPr/>
          </a:pPr>
          <a:r>
            <a:rPr lang="en-US" cap="none" sz="1100" b="1" i="0" u="none" baseline="0">
              <a:solidFill>
                <a:srgbClr val="00CCFF"/>
              </a:solidFill>
              <a:latin typeface="Arial"/>
              <a:ea typeface="Arial"/>
              <a:cs typeface="Arial"/>
            </a:rPr>
            <a:t>Investec plc and Investec Limited</a:t>
          </a:r>
          <a:r>
            <a:rPr lang="en-US" cap="none" sz="1100" b="1" i="0" u="none" baseline="0">
              <a:latin typeface="Arial"/>
              <a:ea typeface="Arial"/>
              <a:cs typeface="Arial"/>
            </a:rPr>
            <a:t>
Unaudited combined financial information for the six months ended 30 September 2006
IFRS - Pounds Sterling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57150</xdr:rowOff>
    </xdr:from>
    <xdr:to>
      <xdr:col>5</xdr:col>
      <xdr:colOff>9525</xdr:colOff>
      <xdr:row>6</xdr:row>
      <xdr:rowOff>57150</xdr:rowOff>
    </xdr:to>
    <xdr:sp>
      <xdr:nvSpPr>
        <xdr:cNvPr id="1" name="Line 2"/>
        <xdr:cNvSpPr>
          <a:spLocks/>
        </xdr:cNvSpPr>
      </xdr:nvSpPr>
      <xdr:spPr>
        <a:xfrm>
          <a:off x="19050" y="1200150"/>
          <a:ext cx="7267575" cy="0"/>
        </a:xfrm>
        <a:prstGeom prst="line">
          <a:avLst/>
        </a:pr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6</xdr:row>
      <xdr:rowOff>57150</xdr:rowOff>
    </xdr:from>
    <xdr:to>
      <xdr:col>10</xdr:col>
      <xdr:colOff>9525</xdr:colOff>
      <xdr:row>6</xdr:row>
      <xdr:rowOff>57150</xdr:rowOff>
    </xdr:to>
    <xdr:sp>
      <xdr:nvSpPr>
        <xdr:cNvPr id="2" name="Line 3"/>
        <xdr:cNvSpPr>
          <a:spLocks/>
        </xdr:cNvSpPr>
      </xdr:nvSpPr>
      <xdr:spPr>
        <a:xfrm>
          <a:off x="7296150" y="1200150"/>
          <a:ext cx="4886325" cy="0"/>
        </a:xfrm>
        <a:prstGeom prst="line">
          <a:avLst/>
        </a:pr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6</xdr:row>
      <xdr:rowOff>57150</xdr:rowOff>
    </xdr:from>
    <xdr:to>
      <xdr:col>18</xdr:col>
      <xdr:colOff>762000</xdr:colOff>
      <xdr:row>6</xdr:row>
      <xdr:rowOff>66675</xdr:rowOff>
    </xdr:to>
    <xdr:sp>
      <xdr:nvSpPr>
        <xdr:cNvPr id="3" name="AutoShape 4"/>
        <xdr:cNvSpPr>
          <a:spLocks/>
        </xdr:cNvSpPr>
      </xdr:nvSpPr>
      <xdr:spPr>
        <a:xfrm>
          <a:off x="12182475" y="1200150"/>
          <a:ext cx="7629525" cy="9525"/>
        </a:xfrm>
        <a:custGeom>
          <a:pathLst>
            <a:path h="1" w="378">
              <a:moveTo>
                <a:pt x="0" y="0"/>
              </a:moveTo>
              <a:lnTo>
                <a:pt x="378" y="0"/>
              </a:lnTo>
            </a:path>
          </a:pathLst>
        </a:cu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57150</xdr:rowOff>
    </xdr:from>
    <xdr:to>
      <xdr:col>5</xdr:col>
      <xdr:colOff>9525</xdr:colOff>
      <xdr:row>6</xdr:row>
      <xdr:rowOff>57150</xdr:rowOff>
    </xdr:to>
    <xdr:sp>
      <xdr:nvSpPr>
        <xdr:cNvPr id="4" name="Line 6"/>
        <xdr:cNvSpPr>
          <a:spLocks/>
        </xdr:cNvSpPr>
      </xdr:nvSpPr>
      <xdr:spPr>
        <a:xfrm>
          <a:off x="19050" y="1200150"/>
          <a:ext cx="7267575" cy="0"/>
        </a:xfrm>
        <a:prstGeom prst="line">
          <a:avLst/>
        </a:pr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6</xdr:row>
      <xdr:rowOff>57150</xdr:rowOff>
    </xdr:from>
    <xdr:to>
      <xdr:col>10</xdr:col>
      <xdr:colOff>9525</xdr:colOff>
      <xdr:row>6</xdr:row>
      <xdr:rowOff>57150</xdr:rowOff>
    </xdr:to>
    <xdr:sp>
      <xdr:nvSpPr>
        <xdr:cNvPr id="5" name="Line 7"/>
        <xdr:cNvSpPr>
          <a:spLocks/>
        </xdr:cNvSpPr>
      </xdr:nvSpPr>
      <xdr:spPr>
        <a:xfrm>
          <a:off x="7296150" y="1200150"/>
          <a:ext cx="4886325" cy="0"/>
        </a:xfrm>
        <a:prstGeom prst="line">
          <a:avLst/>
        </a:pr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6</xdr:row>
      <xdr:rowOff>57150</xdr:rowOff>
    </xdr:from>
    <xdr:to>
      <xdr:col>18</xdr:col>
      <xdr:colOff>762000</xdr:colOff>
      <xdr:row>6</xdr:row>
      <xdr:rowOff>66675</xdr:rowOff>
    </xdr:to>
    <xdr:sp>
      <xdr:nvSpPr>
        <xdr:cNvPr id="6" name="AutoShape 8"/>
        <xdr:cNvSpPr>
          <a:spLocks/>
        </xdr:cNvSpPr>
      </xdr:nvSpPr>
      <xdr:spPr>
        <a:xfrm>
          <a:off x="12182475" y="1200150"/>
          <a:ext cx="7629525" cy="9525"/>
        </a:xfrm>
        <a:custGeom>
          <a:pathLst>
            <a:path h="1" w="378">
              <a:moveTo>
                <a:pt x="0" y="0"/>
              </a:moveTo>
              <a:lnTo>
                <a:pt x="378" y="0"/>
              </a:lnTo>
            </a:path>
          </a:pathLst>
        </a:cu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3</xdr:col>
      <xdr:colOff>0</xdr:colOff>
      <xdr:row>0</xdr:row>
      <xdr:rowOff>0</xdr:rowOff>
    </xdr:to>
    <xdr:sp>
      <xdr:nvSpPr>
        <xdr:cNvPr id="1" name="Line 2"/>
        <xdr:cNvSpPr>
          <a:spLocks/>
        </xdr:cNvSpPr>
      </xdr:nvSpPr>
      <xdr:spPr>
        <a:xfrm>
          <a:off x="19050" y="0"/>
          <a:ext cx="7181850" cy="0"/>
        </a:xfrm>
        <a:prstGeom prst="line">
          <a:avLst/>
        </a:pr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3</xdr:col>
      <xdr:colOff>0</xdr:colOff>
      <xdr:row>0</xdr:row>
      <xdr:rowOff>0</xdr:rowOff>
    </xdr:to>
    <xdr:sp>
      <xdr:nvSpPr>
        <xdr:cNvPr id="2" name="Line 4"/>
        <xdr:cNvSpPr>
          <a:spLocks/>
        </xdr:cNvSpPr>
      </xdr:nvSpPr>
      <xdr:spPr>
        <a:xfrm>
          <a:off x="19050" y="0"/>
          <a:ext cx="7181850" cy="0"/>
        </a:xfrm>
        <a:prstGeom prst="line">
          <a:avLst/>
        </a:pr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3</xdr:col>
      <xdr:colOff>581025</xdr:colOff>
      <xdr:row>64</xdr:row>
      <xdr:rowOff>85725</xdr:rowOff>
    </xdr:to>
    <xdr:graphicFrame>
      <xdr:nvGraphicFramePr>
        <xdr:cNvPr id="1" name="Chart 4"/>
        <xdr:cNvGraphicFramePr/>
      </xdr:nvGraphicFramePr>
      <xdr:xfrm>
        <a:off x="0" y="7934325"/>
        <a:ext cx="5143500" cy="3286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0</xdr:rowOff>
    </xdr:from>
    <xdr:to>
      <xdr:col>3</xdr:col>
      <xdr:colOff>590550</xdr:colOff>
      <xdr:row>41</xdr:row>
      <xdr:rowOff>95250</xdr:rowOff>
    </xdr:to>
    <xdr:graphicFrame>
      <xdr:nvGraphicFramePr>
        <xdr:cNvPr id="2" name="Chart 6"/>
        <xdr:cNvGraphicFramePr/>
      </xdr:nvGraphicFramePr>
      <xdr:xfrm>
        <a:off x="0" y="3705225"/>
        <a:ext cx="5153025" cy="32575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152400</xdr:rowOff>
    </xdr:from>
    <xdr:to>
      <xdr:col>2</xdr:col>
      <xdr:colOff>1028700</xdr:colOff>
      <xdr:row>39</xdr:row>
      <xdr:rowOff>76200</xdr:rowOff>
    </xdr:to>
    <xdr:graphicFrame>
      <xdr:nvGraphicFramePr>
        <xdr:cNvPr id="1" name="Chart 7"/>
        <xdr:cNvGraphicFramePr/>
      </xdr:nvGraphicFramePr>
      <xdr:xfrm>
        <a:off x="0" y="3438525"/>
        <a:ext cx="5000625" cy="32956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43</xdr:row>
      <xdr:rowOff>123825</xdr:rowOff>
    </xdr:from>
    <xdr:to>
      <xdr:col>2</xdr:col>
      <xdr:colOff>1019175</xdr:colOff>
      <xdr:row>62</xdr:row>
      <xdr:rowOff>9525</xdr:rowOff>
    </xdr:to>
    <xdr:graphicFrame>
      <xdr:nvGraphicFramePr>
        <xdr:cNvPr id="2" name="Chart 8"/>
        <xdr:cNvGraphicFramePr/>
      </xdr:nvGraphicFramePr>
      <xdr:xfrm>
        <a:off x="133350" y="7562850"/>
        <a:ext cx="4857750" cy="32766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61</xdr:row>
      <xdr:rowOff>0</xdr:rowOff>
    </xdr:from>
    <xdr:to>
      <xdr:col>7</xdr:col>
      <xdr:colOff>400050</xdr:colOff>
      <xdr:row>73</xdr:row>
      <xdr:rowOff>38100</xdr:rowOff>
    </xdr:to>
    <xdr:graphicFrame>
      <xdr:nvGraphicFramePr>
        <xdr:cNvPr id="1" name="Chart 2"/>
        <xdr:cNvGraphicFramePr/>
      </xdr:nvGraphicFramePr>
      <xdr:xfrm>
        <a:off x="3248025" y="10163175"/>
        <a:ext cx="3190875" cy="2162175"/>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4</xdr:row>
      <xdr:rowOff>85725</xdr:rowOff>
    </xdr:from>
    <xdr:to>
      <xdr:col>5</xdr:col>
      <xdr:colOff>180975</xdr:colOff>
      <xdr:row>18</xdr:row>
      <xdr:rowOff>76200</xdr:rowOff>
    </xdr:to>
    <xdr:graphicFrame>
      <xdr:nvGraphicFramePr>
        <xdr:cNvPr id="2" name="Chart 3"/>
        <xdr:cNvGraphicFramePr/>
      </xdr:nvGraphicFramePr>
      <xdr:xfrm>
        <a:off x="304800" y="676275"/>
        <a:ext cx="4286250" cy="248602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29</xdr:row>
      <xdr:rowOff>85725</xdr:rowOff>
    </xdr:from>
    <xdr:to>
      <xdr:col>5</xdr:col>
      <xdr:colOff>723900</xdr:colOff>
      <xdr:row>43</xdr:row>
      <xdr:rowOff>85725</xdr:rowOff>
    </xdr:to>
    <xdr:graphicFrame>
      <xdr:nvGraphicFramePr>
        <xdr:cNvPr id="3" name="Chart 13"/>
        <xdr:cNvGraphicFramePr/>
      </xdr:nvGraphicFramePr>
      <xdr:xfrm>
        <a:off x="114300" y="4781550"/>
        <a:ext cx="5019675" cy="2495550"/>
      </xdr:xfrm>
      <a:graphic>
        <a:graphicData uri="http://schemas.openxmlformats.org/drawingml/2006/chart">
          <c:chart xmlns:c="http://schemas.openxmlformats.org/drawingml/2006/chart" r:id="rId3"/>
        </a:graphicData>
      </a:graphic>
    </xdr:graphicFrame>
    <xdr:clientData/>
  </xdr:twoCellAnchor>
  <xdr:twoCellAnchor>
    <xdr:from>
      <xdr:col>0</xdr:col>
      <xdr:colOff>28575</xdr:colOff>
      <xdr:row>119</xdr:row>
      <xdr:rowOff>0</xdr:rowOff>
    </xdr:from>
    <xdr:to>
      <xdr:col>3</xdr:col>
      <xdr:colOff>342900</xdr:colOff>
      <xdr:row>131</xdr:row>
      <xdr:rowOff>47625</xdr:rowOff>
    </xdr:to>
    <xdr:graphicFrame>
      <xdr:nvGraphicFramePr>
        <xdr:cNvPr id="4" name="Chart 14"/>
        <xdr:cNvGraphicFramePr/>
      </xdr:nvGraphicFramePr>
      <xdr:xfrm>
        <a:off x="28575" y="19745325"/>
        <a:ext cx="3067050" cy="2171700"/>
      </xdr:xfrm>
      <a:graphic>
        <a:graphicData uri="http://schemas.openxmlformats.org/drawingml/2006/chart">
          <c:chart xmlns:c="http://schemas.openxmlformats.org/drawingml/2006/chart" r:id="rId4"/>
        </a:graphicData>
      </a:graphic>
    </xdr:graphicFrame>
    <xdr:clientData/>
  </xdr:twoCellAnchor>
  <xdr:twoCellAnchor>
    <xdr:from>
      <xdr:col>3</xdr:col>
      <xdr:colOff>495300</xdr:colOff>
      <xdr:row>119</xdr:row>
      <xdr:rowOff>0</xdr:rowOff>
    </xdr:from>
    <xdr:to>
      <xdr:col>7</xdr:col>
      <xdr:colOff>400050</xdr:colOff>
      <xdr:row>131</xdr:row>
      <xdr:rowOff>47625</xdr:rowOff>
    </xdr:to>
    <xdr:graphicFrame>
      <xdr:nvGraphicFramePr>
        <xdr:cNvPr id="5" name="Chart 15"/>
        <xdr:cNvGraphicFramePr/>
      </xdr:nvGraphicFramePr>
      <xdr:xfrm>
        <a:off x="3248025" y="19745325"/>
        <a:ext cx="3190875" cy="2181225"/>
      </xdr:xfrm>
      <a:graphic>
        <a:graphicData uri="http://schemas.openxmlformats.org/drawingml/2006/chart">
          <c:chart xmlns:c="http://schemas.openxmlformats.org/drawingml/2006/chart" r:id="rId5"/>
        </a:graphicData>
      </a:graphic>
    </xdr:graphicFrame>
    <xdr:clientData/>
  </xdr:twoCellAnchor>
  <xdr:twoCellAnchor>
    <xdr:from>
      <xdr:col>0</xdr:col>
      <xdr:colOff>28575</xdr:colOff>
      <xdr:row>148</xdr:row>
      <xdr:rowOff>0</xdr:rowOff>
    </xdr:from>
    <xdr:to>
      <xdr:col>3</xdr:col>
      <xdr:colOff>342900</xdr:colOff>
      <xdr:row>160</xdr:row>
      <xdr:rowOff>47625</xdr:rowOff>
    </xdr:to>
    <xdr:graphicFrame>
      <xdr:nvGraphicFramePr>
        <xdr:cNvPr id="6" name="Chart 16"/>
        <xdr:cNvGraphicFramePr/>
      </xdr:nvGraphicFramePr>
      <xdr:xfrm>
        <a:off x="28575" y="24498300"/>
        <a:ext cx="3067050" cy="2171700"/>
      </xdr:xfrm>
      <a:graphic>
        <a:graphicData uri="http://schemas.openxmlformats.org/drawingml/2006/chart">
          <c:chart xmlns:c="http://schemas.openxmlformats.org/drawingml/2006/chart" r:id="rId6"/>
        </a:graphicData>
      </a:graphic>
    </xdr:graphicFrame>
    <xdr:clientData/>
  </xdr:twoCellAnchor>
  <xdr:twoCellAnchor>
    <xdr:from>
      <xdr:col>3</xdr:col>
      <xdr:colOff>495300</xdr:colOff>
      <xdr:row>148</xdr:row>
      <xdr:rowOff>0</xdr:rowOff>
    </xdr:from>
    <xdr:to>
      <xdr:col>7</xdr:col>
      <xdr:colOff>400050</xdr:colOff>
      <xdr:row>160</xdr:row>
      <xdr:rowOff>47625</xdr:rowOff>
    </xdr:to>
    <xdr:graphicFrame>
      <xdr:nvGraphicFramePr>
        <xdr:cNvPr id="7" name="Chart 17"/>
        <xdr:cNvGraphicFramePr/>
      </xdr:nvGraphicFramePr>
      <xdr:xfrm>
        <a:off x="3248025" y="24498300"/>
        <a:ext cx="3190875" cy="2181225"/>
      </xdr:xfrm>
      <a:graphic>
        <a:graphicData uri="http://schemas.openxmlformats.org/drawingml/2006/chart">
          <c:chart xmlns:c="http://schemas.openxmlformats.org/drawingml/2006/chart" r:id="rId7"/>
        </a:graphicData>
      </a:graphic>
    </xdr:graphicFrame>
    <xdr:clientData/>
  </xdr:twoCellAnchor>
  <xdr:twoCellAnchor>
    <xdr:from>
      <xdr:col>3</xdr:col>
      <xdr:colOff>495300</xdr:colOff>
      <xdr:row>90</xdr:row>
      <xdr:rowOff>0</xdr:rowOff>
    </xdr:from>
    <xdr:to>
      <xdr:col>7</xdr:col>
      <xdr:colOff>400050</xdr:colOff>
      <xdr:row>102</xdr:row>
      <xdr:rowOff>38100</xdr:rowOff>
    </xdr:to>
    <xdr:graphicFrame>
      <xdr:nvGraphicFramePr>
        <xdr:cNvPr id="8" name="Chart 19"/>
        <xdr:cNvGraphicFramePr/>
      </xdr:nvGraphicFramePr>
      <xdr:xfrm>
        <a:off x="3248025" y="14839950"/>
        <a:ext cx="3190875" cy="216217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90</xdr:row>
      <xdr:rowOff>0</xdr:rowOff>
    </xdr:from>
    <xdr:to>
      <xdr:col>3</xdr:col>
      <xdr:colOff>447675</xdr:colOff>
      <xdr:row>102</xdr:row>
      <xdr:rowOff>38100</xdr:rowOff>
    </xdr:to>
    <xdr:graphicFrame>
      <xdr:nvGraphicFramePr>
        <xdr:cNvPr id="9" name="Chart 20"/>
        <xdr:cNvGraphicFramePr/>
      </xdr:nvGraphicFramePr>
      <xdr:xfrm>
        <a:off x="0" y="14839950"/>
        <a:ext cx="3200400" cy="21717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61</xdr:row>
      <xdr:rowOff>0</xdr:rowOff>
    </xdr:from>
    <xdr:to>
      <xdr:col>3</xdr:col>
      <xdr:colOff>447675</xdr:colOff>
      <xdr:row>73</xdr:row>
      <xdr:rowOff>38100</xdr:rowOff>
    </xdr:to>
    <xdr:graphicFrame>
      <xdr:nvGraphicFramePr>
        <xdr:cNvPr id="10" name="Chart 21"/>
        <xdr:cNvGraphicFramePr/>
      </xdr:nvGraphicFramePr>
      <xdr:xfrm>
        <a:off x="0" y="10010775"/>
        <a:ext cx="3200400" cy="21717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vml" /><Relationship Id="rId3"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5"/>
  <sheetViews>
    <sheetView tabSelected="1" view="pageBreakPreview" zoomScale="60" workbookViewId="0" topLeftCell="A1">
      <selection activeCell="K6" sqref="K6"/>
    </sheetView>
  </sheetViews>
  <sheetFormatPr defaultColWidth="9.00390625" defaultRowHeight="14.25"/>
  <cols>
    <col min="1" max="16384" width="8.75390625" style="475" customWidth="1"/>
  </cols>
  <sheetData>
    <row r="1" spans="1:8" ht="14.25">
      <c r="A1" s="313"/>
      <c r="B1" s="313"/>
      <c r="C1" s="313"/>
      <c r="D1" s="313"/>
      <c r="E1" s="313"/>
      <c r="F1" s="313"/>
      <c r="G1" s="313"/>
      <c r="H1" s="313"/>
    </row>
    <row r="2" spans="1:8" ht="14.25">
      <c r="A2" s="313"/>
      <c r="B2" s="313"/>
      <c r="C2" s="313"/>
      <c r="D2" s="313"/>
      <c r="E2" s="313"/>
      <c r="F2" s="313"/>
      <c r="G2" s="313"/>
      <c r="H2" s="313"/>
    </row>
    <row r="3" spans="1:8" ht="14.25">
      <c r="A3" s="313"/>
      <c r="B3" s="313"/>
      <c r="C3" s="313"/>
      <c r="D3" s="313"/>
      <c r="E3" s="313"/>
      <c r="F3" s="313"/>
      <c r="G3" s="313"/>
      <c r="H3" s="313"/>
    </row>
    <row r="4" spans="1:8" ht="14.25">
      <c r="A4" s="313"/>
      <c r="B4" s="313"/>
      <c r="C4" s="313"/>
      <c r="D4" s="313"/>
      <c r="E4" s="313"/>
      <c r="F4" s="313"/>
      <c r="G4" s="313"/>
      <c r="H4" s="313"/>
    </row>
    <row r="5" spans="1:8" ht="14.25">
      <c r="A5" s="313"/>
      <c r="B5" s="313"/>
      <c r="C5" s="313"/>
      <c r="D5" s="313"/>
      <c r="E5" s="313"/>
      <c r="F5" s="313"/>
      <c r="G5" s="313"/>
      <c r="H5" s="313"/>
    </row>
    <row r="6" spans="1:8" ht="14.25">
      <c r="A6" s="313"/>
      <c r="B6" s="313"/>
      <c r="C6" s="313"/>
      <c r="D6" s="313"/>
      <c r="E6" s="313"/>
      <c r="F6" s="313"/>
      <c r="G6" s="313"/>
      <c r="H6" s="313"/>
    </row>
    <row r="7" spans="1:8" ht="14.25">
      <c r="A7" s="313"/>
      <c r="B7" s="313"/>
      <c r="C7" s="313"/>
      <c r="D7" s="313"/>
      <c r="E7" s="313"/>
      <c r="F7" s="313"/>
      <c r="G7" s="313"/>
      <c r="H7" s="313"/>
    </row>
    <row r="8" spans="1:8" ht="14.25">
      <c r="A8" s="313"/>
      <c r="B8" s="313"/>
      <c r="C8" s="313"/>
      <c r="D8" s="313"/>
      <c r="E8" s="313"/>
      <c r="F8" s="313"/>
      <c r="G8" s="313"/>
      <c r="H8" s="313"/>
    </row>
    <row r="9" spans="1:8" ht="14.25">
      <c r="A9" s="313"/>
      <c r="B9" s="313"/>
      <c r="C9" s="313"/>
      <c r="D9" s="313"/>
      <c r="E9" s="313"/>
      <c r="F9" s="313"/>
      <c r="G9" s="313"/>
      <c r="H9" s="313"/>
    </row>
    <row r="10" spans="1:8" ht="14.25">
      <c r="A10" s="313"/>
      <c r="B10" s="313"/>
      <c r="C10" s="313"/>
      <c r="D10" s="313"/>
      <c r="E10" s="313"/>
      <c r="F10" s="313"/>
      <c r="G10" s="313"/>
      <c r="H10" s="313"/>
    </row>
    <row r="11" spans="1:8" ht="14.25">
      <c r="A11" s="313"/>
      <c r="B11" s="313"/>
      <c r="C11" s="313"/>
      <c r="D11" s="313"/>
      <c r="E11" s="313"/>
      <c r="F11" s="313"/>
      <c r="G11" s="313"/>
      <c r="H11" s="313"/>
    </row>
    <row r="12" spans="1:8" ht="59.25" customHeight="1">
      <c r="A12" s="476" t="s">
        <v>569</v>
      </c>
      <c r="B12" s="476"/>
      <c r="C12" s="476"/>
      <c r="D12" s="476"/>
      <c r="E12" s="476"/>
      <c r="F12" s="476"/>
      <c r="G12" s="476"/>
      <c r="H12" s="476"/>
    </row>
    <row r="13" spans="1:8" ht="14.25">
      <c r="A13" s="313"/>
      <c r="B13" s="313"/>
      <c r="C13" s="313"/>
      <c r="D13" s="313"/>
      <c r="E13" s="313"/>
      <c r="F13" s="313"/>
      <c r="G13" s="313"/>
      <c r="H13" s="313"/>
    </row>
    <row r="14" spans="1:8" ht="14.25">
      <c r="A14" s="313"/>
      <c r="B14" s="313"/>
      <c r="C14" s="313"/>
      <c r="D14" s="313"/>
      <c r="E14" s="313"/>
      <c r="F14" s="313"/>
      <c r="G14" s="313"/>
      <c r="H14" s="313"/>
    </row>
    <row r="15" spans="1:8" ht="14.25">
      <c r="A15" s="313"/>
      <c r="B15" s="313"/>
      <c r="C15" s="313"/>
      <c r="D15" s="313"/>
      <c r="E15" s="313"/>
      <c r="F15" s="313"/>
      <c r="G15" s="313"/>
      <c r="H15" s="313"/>
    </row>
    <row r="16" spans="1:8" ht="14.25">
      <c r="A16" s="313"/>
      <c r="B16" s="313"/>
      <c r="C16" s="313"/>
      <c r="D16" s="313"/>
      <c r="E16" s="313"/>
      <c r="F16" s="313"/>
      <c r="G16" s="313"/>
      <c r="H16" s="313"/>
    </row>
    <row r="17" spans="1:8" ht="14.25">
      <c r="A17" s="313"/>
      <c r="B17" s="313"/>
      <c r="C17" s="313"/>
      <c r="D17" s="313"/>
      <c r="E17" s="313"/>
      <c r="F17" s="313"/>
      <c r="G17" s="313"/>
      <c r="H17" s="313"/>
    </row>
    <row r="18" spans="1:8" ht="14.25">
      <c r="A18" s="313"/>
      <c r="B18" s="313"/>
      <c r="C18" s="313"/>
      <c r="D18" s="313"/>
      <c r="E18" s="313"/>
      <c r="F18" s="313"/>
      <c r="G18" s="313"/>
      <c r="H18" s="313"/>
    </row>
    <row r="19" spans="1:8" ht="14.25">
      <c r="A19" s="313"/>
      <c r="B19" s="313"/>
      <c r="C19" s="313"/>
      <c r="D19" s="313"/>
      <c r="E19" s="313"/>
      <c r="F19" s="313"/>
      <c r="G19" s="313"/>
      <c r="H19" s="313"/>
    </row>
    <row r="20" spans="1:8" ht="14.25">
      <c r="A20" s="313"/>
      <c r="B20" s="313"/>
      <c r="C20" s="313"/>
      <c r="D20" s="313"/>
      <c r="E20" s="313"/>
      <c r="F20" s="313"/>
      <c r="G20" s="313"/>
      <c r="H20" s="313"/>
    </row>
    <row r="21" spans="1:8" ht="14.25">
      <c r="A21" s="313"/>
      <c r="B21" s="313"/>
      <c r="C21" s="313"/>
      <c r="D21" s="313"/>
      <c r="E21" s="313"/>
      <c r="F21" s="313"/>
      <c r="G21" s="313"/>
      <c r="H21" s="313"/>
    </row>
    <row r="22" spans="1:8" ht="14.25">
      <c r="A22" s="313"/>
      <c r="B22" s="313"/>
      <c r="C22" s="313"/>
      <c r="D22" s="313"/>
      <c r="E22" s="313"/>
      <c r="F22" s="313"/>
      <c r="G22" s="313"/>
      <c r="H22" s="313"/>
    </row>
    <row r="23" spans="1:8" ht="14.25">
      <c r="A23" s="313"/>
      <c r="B23" s="313"/>
      <c r="C23" s="313"/>
      <c r="D23" s="313"/>
      <c r="E23" s="313"/>
      <c r="F23" s="313"/>
      <c r="G23" s="313"/>
      <c r="H23" s="313"/>
    </row>
    <row r="24" spans="1:8" ht="14.25">
      <c r="A24" s="313"/>
      <c r="B24" s="313"/>
      <c r="C24" s="313"/>
      <c r="D24" s="313"/>
      <c r="E24" s="313"/>
      <c r="F24" s="313"/>
      <c r="G24" s="313"/>
      <c r="H24" s="313"/>
    </row>
    <row r="25" spans="1:8" ht="14.25">
      <c r="A25" s="313"/>
      <c r="B25" s="313"/>
      <c r="C25" s="313"/>
      <c r="D25" s="313"/>
      <c r="E25" s="313"/>
      <c r="F25" s="313"/>
      <c r="G25" s="313"/>
      <c r="H25" s="313"/>
    </row>
    <row r="26" spans="1:8" ht="14.25">
      <c r="A26" s="313"/>
      <c r="B26" s="313"/>
      <c r="C26" s="313"/>
      <c r="D26" s="313"/>
      <c r="E26" s="313"/>
      <c r="F26" s="313"/>
      <c r="G26" s="313"/>
      <c r="H26" s="313"/>
    </row>
    <row r="27" spans="1:8" ht="14.25">
      <c r="A27" s="146"/>
      <c r="B27" s="146"/>
      <c r="C27" s="146"/>
      <c r="D27" s="146"/>
      <c r="E27" s="146"/>
      <c r="F27" s="146"/>
      <c r="G27" s="146"/>
      <c r="H27" s="146"/>
    </row>
    <row r="28" spans="1:8" ht="14.25">
      <c r="A28" s="146"/>
      <c r="B28" s="146"/>
      <c r="C28" s="146"/>
      <c r="D28" s="146"/>
      <c r="E28" s="146"/>
      <c r="F28" s="146"/>
      <c r="G28" s="146"/>
      <c r="H28" s="146"/>
    </row>
    <row r="29" spans="1:8" ht="14.25">
      <c r="A29" s="146"/>
      <c r="B29" s="146"/>
      <c r="C29" s="146"/>
      <c r="D29" s="146"/>
      <c r="E29" s="146"/>
      <c r="F29" s="146"/>
      <c r="G29" s="146"/>
      <c r="H29" s="146"/>
    </row>
    <row r="30" spans="1:8" ht="14.25">
      <c r="A30" s="146"/>
      <c r="B30" s="146"/>
      <c r="C30" s="146"/>
      <c r="D30" s="146"/>
      <c r="E30" s="146"/>
      <c r="F30" s="146"/>
      <c r="G30" s="146"/>
      <c r="H30" s="146"/>
    </row>
    <row r="31" spans="1:8" ht="14.25">
      <c r="A31" s="146"/>
      <c r="B31" s="146"/>
      <c r="C31" s="146"/>
      <c r="D31" s="146"/>
      <c r="E31" s="146"/>
      <c r="F31" s="146"/>
      <c r="G31" s="146"/>
      <c r="H31" s="146"/>
    </row>
    <row r="32" spans="1:8" ht="14.25">
      <c r="A32" s="146"/>
      <c r="B32" s="146"/>
      <c r="C32" s="146"/>
      <c r="D32" s="146"/>
      <c r="E32" s="146"/>
      <c r="F32" s="146"/>
      <c r="G32" s="146"/>
      <c r="H32" s="146"/>
    </row>
    <row r="33" spans="1:8" ht="14.25">
      <c r="A33" s="146"/>
      <c r="B33" s="146"/>
      <c r="C33" s="146"/>
      <c r="D33" s="146"/>
      <c r="E33" s="146"/>
      <c r="F33" s="146"/>
      <c r="G33" s="146"/>
      <c r="H33" s="146"/>
    </row>
    <row r="34" spans="1:8" ht="14.25">
      <c r="A34" s="146"/>
      <c r="B34" s="146"/>
      <c r="C34" s="146"/>
      <c r="D34" s="146"/>
      <c r="E34" s="146"/>
      <c r="F34" s="146"/>
      <c r="G34" s="146"/>
      <c r="H34" s="146"/>
    </row>
    <row r="35" spans="1:8" ht="14.25">
      <c r="A35" s="146"/>
      <c r="B35" s="146"/>
      <c r="C35" s="146"/>
      <c r="D35" s="146"/>
      <c r="E35" s="146"/>
      <c r="F35" s="146"/>
      <c r="G35" s="146"/>
      <c r="H35" s="146"/>
    </row>
    <row r="36" s="146" customFormat="1" ht="14.25"/>
    <row r="37" s="146" customFormat="1" ht="14.25"/>
    <row r="38" s="146" customFormat="1" ht="14.25"/>
    <row r="39" s="146" customFormat="1" ht="14.25"/>
    <row r="40" s="146" customFormat="1" ht="14.25"/>
    <row r="41" s="146" customFormat="1" ht="14.25"/>
    <row r="42" s="146" customFormat="1" ht="14.25"/>
    <row r="43" s="146" customFormat="1" ht="14.25"/>
    <row r="44" s="146" customFormat="1" ht="14.25"/>
    <row r="45" s="146" customFormat="1" ht="14.25"/>
    <row r="46" s="146" customFormat="1" ht="14.25"/>
    <row r="47" s="146" customFormat="1" ht="14.25"/>
    <row r="48" s="146" customFormat="1" ht="14.25"/>
    <row r="49" s="146" customFormat="1" ht="14.25"/>
    <row r="50" s="146" customFormat="1" ht="14.25"/>
    <row r="51" s="146" customFormat="1" ht="14.25"/>
    <row r="52" s="146" customFormat="1" ht="14.25"/>
    <row r="53" s="146" customFormat="1" ht="14.25"/>
    <row r="54" s="146" customFormat="1" ht="14.25"/>
    <row r="55" s="146" customFormat="1" ht="14.25"/>
    <row r="56" s="146" customFormat="1" ht="14.25"/>
  </sheetData>
  <mergeCells count="1">
    <mergeCell ref="A12:H12"/>
  </mergeCell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1"/>
  </sheetPr>
  <dimension ref="A1:G75"/>
  <sheetViews>
    <sheetView view="pageBreakPreview" zoomScale="60" workbookViewId="0" topLeftCell="A1">
      <selection activeCell="A1" sqref="A1"/>
    </sheetView>
  </sheetViews>
  <sheetFormatPr defaultColWidth="9.00390625" defaultRowHeight="14.25"/>
  <cols>
    <col min="1" max="1" width="29.625" style="1" customWidth="1"/>
    <col min="2" max="2" width="15.75390625" style="1" customWidth="1"/>
    <col min="3" max="3" width="14.50390625" style="1" customWidth="1"/>
    <col min="4" max="4" width="10.375" style="1" customWidth="1"/>
    <col min="5" max="7" width="13.625" style="1" customWidth="1"/>
    <col min="8" max="16384" width="9.00390625" style="1" customWidth="1"/>
  </cols>
  <sheetData>
    <row r="1" ht="12.75">
      <c r="A1" s="70" t="s">
        <v>156</v>
      </c>
    </row>
    <row r="3" spans="2:7" ht="14.25" customHeight="1">
      <c r="B3" s="481"/>
      <c r="C3" s="481"/>
      <c r="D3" s="480"/>
      <c r="E3" s="480"/>
      <c r="F3" s="477"/>
      <c r="G3" s="477"/>
    </row>
    <row r="4" spans="1:7" ht="21" customHeight="1">
      <c r="A4" s="67" t="s">
        <v>152</v>
      </c>
      <c r="B4" s="69" t="s">
        <v>400</v>
      </c>
      <c r="C4" s="69" t="s">
        <v>401</v>
      </c>
      <c r="D4" s="72" t="s">
        <v>256</v>
      </c>
      <c r="E4" s="3"/>
      <c r="F4" s="3"/>
      <c r="G4" s="3"/>
    </row>
    <row r="5" spans="2:5" ht="11.25">
      <c r="B5" s="6"/>
      <c r="C5" s="6"/>
      <c r="E5" s="6"/>
    </row>
    <row r="6" spans="1:5" ht="11.25">
      <c r="A6" s="1" t="s">
        <v>181</v>
      </c>
      <c r="B6" s="6">
        <v>222999</v>
      </c>
      <c r="C6" s="6">
        <v>164828</v>
      </c>
      <c r="D6" s="39">
        <v>0.35291940689688645</v>
      </c>
      <c r="E6" s="6"/>
    </row>
    <row r="7" spans="1:5" ht="11.25">
      <c r="A7" s="467" t="s">
        <v>264</v>
      </c>
      <c r="B7" s="468">
        <v>126854</v>
      </c>
      <c r="C7" s="468">
        <v>104729</v>
      </c>
      <c r="D7" s="469">
        <v>0.2112595365180609</v>
      </c>
      <c r="E7" s="6"/>
    </row>
    <row r="8" spans="1:5" ht="11.25">
      <c r="A8" s="467" t="s">
        <v>263</v>
      </c>
      <c r="B8" s="470">
        <v>96145</v>
      </c>
      <c r="C8" s="470">
        <v>60099</v>
      </c>
      <c r="D8" s="471">
        <v>0.5997770345596433</v>
      </c>
      <c r="E8" s="6"/>
    </row>
    <row r="9" spans="2:5" ht="11.25">
      <c r="B9" s="27"/>
      <c r="C9" s="27"/>
      <c r="D9" s="171"/>
      <c r="E9" s="6"/>
    </row>
    <row r="10" spans="1:5" ht="11.25">
      <c r="A10" s="1" t="s">
        <v>157</v>
      </c>
      <c r="B10" s="6">
        <v>45425</v>
      </c>
      <c r="C10" s="6">
        <v>46097</v>
      </c>
      <c r="D10" s="39">
        <v>-0.014577955181465171</v>
      </c>
      <c r="E10" s="6"/>
    </row>
    <row r="11" spans="2:5" ht="11.25">
      <c r="B11" s="6"/>
      <c r="C11" s="6"/>
      <c r="D11" s="39"/>
      <c r="E11" s="6"/>
    </row>
    <row r="12" spans="1:5" ht="11.25">
      <c r="A12" s="1" t="s">
        <v>158</v>
      </c>
      <c r="B12" s="6">
        <v>14051</v>
      </c>
      <c r="C12" s="6">
        <v>12420</v>
      </c>
      <c r="D12" s="39">
        <v>0.13132045088566827</v>
      </c>
      <c r="E12" s="6"/>
    </row>
    <row r="13" spans="2:5" ht="11.25">
      <c r="B13" s="6"/>
      <c r="C13" s="6"/>
      <c r="D13" s="39"/>
      <c r="E13" s="6"/>
    </row>
    <row r="14" spans="1:5" ht="11.25">
      <c r="A14" s="1" t="s">
        <v>159</v>
      </c>
      <c r="B14" s="6">
        <v>20038</v>
      </c>
      <c r="C14" s="6">
        <v>18927</v>
      </c>
      <c r="D14" s="39">
        <v>0.05869921276483331</v>
      </c>
      <c r="E14" s="6"/>
    </row>
    <row r="15" spans="2:5" ht="11.25">
      <c r="B15" s="6"/>
      <c r="C15" s="6"/>
      <c r="D15" s="39"/>
      <c r="E15" s="6"/>
    </row>
    <row r="16" spans="1:5" ht="11.25">
      <c r="A16" s="1" t="s">
        <v>160</v>
      </c>
      <c r="B16" s="6">
        <v>11453</v>
      </c>
      <c r="C16" s="6">
        <v>10511</v>
      </c>
      <c r="D16" s="39">
        <v>0.0896203976786224</v>
      </c>
      <c r="E16" s="6"/>
    </row>
    <row r="17" spans="2:5" ht="11.25">
      <c r="B17" s="6"/>
      <c r="C17" s="6"/>
      <c r="D17" s="39"/>
      <c r="E17" s="6"/>
    </row>
    <row r="18" spans="1:5" ht="11.25">
      <c r="A18" s="2" t="s">
        <v>61</v>
      </c>
      <c r="B18" s="75">
        <v>313966</v>
      </c>
      <c r="C18" s="75">
        <v>252783</v>
      </c>
      <c r="D18" s="84">
        <v>0.24203763702464168</v>
      </c>
      <c r="E18" s="6"/>
    </row>
    <row r="19" spans="2:3" ht="11.25">
      <c r="B19" s="265"/>
      <c r="C19" s="265"/>
    </row>
    <row r="21" ht="11.25">
      <c r="A21" s="2"/>
    </row>
    <row r="22" ht="12.75">
      <c r="A22" s="70" t="s">
        <v>402</v>
      </c>
    </row>
    <row r="23" ht="22.5">
      <c r="A23" s="293" t="s">
        <v>400</v>
      </c>
    </row>
    <row r="25" ht="11.25">
      <c r="A25" s="12"/>
    </row>
    <row r="46" ht="22.5">
      <c r="A46" s="83" t="s">
        <v>401</v>
      </c>
    </row>
    <row r="68" spans="2:4" ht="11.25">
      <c r="B68" s="47"/>
      <c r="D68" s="47"/>
    </row>
    <row r="69" spans="1:5" ht="11.25">
      <c r="A69" s="2" t="s">
        <v>180</v>
      </c>
      <c r="B69" s="85">
        <v>38990</v>
      </c>
      <c r="C69" s="85">
        <v>38990</v>
      </c>
      <c r="D69" s="85">
        <v>38625</v>
      </c>
      <c r="E69" s="85">
        <v>38625</v>
      </c>
    </row>
    <row r="70" spans="1:5" ht="11.25">
      <c r="A70" s="1" t="s">
        <v>181</v>
      </c>
      <c r="B70" s="11">
        <v>222999</v>
      </c>
      <c r="C70" s="39">
        <v>0.7102648057432971</v>
      </c>
      <c r="D70" s="11">
        <v>164828</v>
      </c>
      <c r="E70" s="39">
        <v>0.6520533421946887</v>
      </c>
    </row>
    <row r="71" spans="1:5" ht="11.25">
      <c r="A71" s="1" t="s">
        <v>157</v>
      </c>
      <c r="B71" s="11">
        <v>45425</v>
      </c>
      <c r="C71" s="39">
        <v>0.14468127122045063</v>
      </c>
      <c r="D71" s="11">
        <v>46097</v>
      </c>
      <c r="E71" s="39">
        <v>0.1823579908459034</v>
      </c>
    </row>
    <row r="72" spans="1:5" ht="11.25">
      <c r="A72" s="1" t="s">
        <v>182</v>
      </c>
      <c r="B72" s="11">
        <v>20038</v>
      </c>
      <c r="C72" s="39">
        <v>0.06382219730798876</v>
      </c>
      <c r="D72" s="11">
        <v>18927</v>
      </c>
      <c r="E72" s="39">
        <v>0.07487449709830171</v>
      </c>
    </row>
    <row r="73" spans="1:5" ht="11.25">
      <c r="A73" s="1" t="s">
        <v>183</v>
      </c>
      <c r="B73" s="11">
        <v>14051</v>
      </c>
      <c r="C73" s="39">
        <v>0.04475325353700719</v>
      </c>
      <c r="D73" s="11">
        <v>12420</v>
      </c>
      <c r="E73" s="39">
        <v>0.04913305087763022</v>
      </c>
    </row>
    <row r="74" spans="1:5" ht="11.25">
      <c r="A74" s="1" t="s">
        <v>184</v>
      </c>
      <c r="B74" s="11">
        <v>11453</v>
      </c>
      <c r="C74" s="39">
        <v>0.03647847219125638</v>
      </c>
      <c r="D74" s="11">
        <v>10511</v>
      </c>
      <c r="E74" s="39">
        <v>0.04158111898347595</v>
      </c>
    </row>
    <row r="75" spans="2:5" ht="11.25">
      <c r="B75" s="42">
        <v>313966</v>
      </c>
      <c r="C75" s="39">
        <v>1</v>
      </c>
      <c r="D75" s="42">
        <v>252783</v>
      </c>
      <c r="E75" s="39">
        <v>1</v>
      </c>
    </row>
  </sheetData>
  <mergeCells count="3">
    <mergeCell ref="B3:C3"/>
    <mergeCell ref="D3:E3"/>
    <mergeCell ref="F3:G3"/>
  </mergeCells>
  <printOptions/>
  <pageMargins left="0.75" right="0.75" top="1" bottom="1" header="0.5" footer="0.5"/>
  <pageSetup horizontalDpi="600" verticalDpi="600" orientation="portrait" paperSize="9" scale="79" r:id="rId2"/>
  <drawing r:id="rId1"/>
</worksheet>
</file>

<file path=xl/worksheets/sheet11.xml><?xml version="1.0" encoding="utf-8"?>
<worksheet xmlns="http://schemas.openxmlformats.org/spreadsheetml/2006/main" xmlns:r="http://schemas.openxmlformats.org/officeDocument/2006/relationships">
  <sheetPr>
    <tabColor indexed="11"/>
  </sheetPr>
  <dimension ref="A1:G75"/>
  <sheetViews>
    <sheetView view="pageBreakPreview" zoomScale="60" workbookViewId="0" topLeftCell="A1">
      <selection activeCell="A1" sqref="A1"/>
    </sheetView>
  </sheetViews>
  <sheetFormatPr defaultColWidth="9.00390625" defaultRowHeight="14.25"/>
  <cols>
    <col min="1" max="1" width="38.50390625" style="34" customWidth="1"/>
    <col min="2" max="7" width="13.625" style="1" customWidth="1"/>
    <col min="8" max="16384" width="9.00390625" style="1" customWidth="1"/>
  </cols>
  <sheetData>
    <row r="1" ht="12.75">
      <c r="A1" s="76" t="s">
        <v>155</v>
      </c>
    </row>
    <row r="3" spans="2:7" ht="14.25" customHeight="1">
      <c r="B3" s="481"/>
      <c r="C3" s="481"/>
      <c r="D3" s="480"/>
      <c r="E3" s="480"/>
      <c r="F3" s="477"/>
      <c r="G3" s="477"/>
    </row>
    <row r="4" spans="1:7" ht="21" customHeight="1">
      <c r="A4" s="74" t="s">
        <v>152</v>
      </c>
      <c r="B4" s="69" t="s">
        <v>400</v>
      </c>
      <c r="C4" s="69" t="s">
        <v>401</v>
      </c>
      <c r="D4" s="72" t="s">
        <v>256</v>
      </c>
      <c r="E4" s="3"/>
      <c r="F4" s="3"/>
      <c r="G4" s="3"/>
    </row>
    <row r="6" spans="1:4" ht="11.25">
      <c r="A6" s="131"/>
      <c r="B6" s="27"/>
      <c r="C6" s="27"/>
      <c r="D6" s="266"/>
    </row>
    <row r="7" spans="1:4" ht="11.25">
      <c r="A7" s="131" t="s">
        <v>57</v>
      </c>
      <c r="B7" s="88">
        <v>-162377</v>
      </c>
      <c r="C7" s="88">
        <v>-114946</v>
      </c>
      <c r="D7" s="171">
        <v>0.41263723835540167</v>
      </c>
    </row>
    <row r="8" spans="1:4" ht="11.25">
      <c r="A8" s="131" t="s">
        <v>60</v>
      </c>
      <c r="B8" s="88">
        <v>-370809</v>
      </c>
      <c r="C8" s="88">
        <v>-299756</v>
      </c>
      <c r="D8" s="171">
        <v>0.23703612271314</v>
      </c>
    </row>
    <row r="9" spans="1:4" ht="11.25">
      <c r="A9" s="131" t="s">
        <v>375</v>
      </c>
      <c r="B9" s="267">
        <v>-251638</v>
      </c>
      <c r="C9" s="267">
        <v>-189955</v>
      </c>
      <c r="D9" s="270">
        <v>0.32472427680240057</v>
      </c>
    </row>
    <row r="10" spans="1:4" ht="11.25">
      <c r="A10" s="131" t="s">
        <v>92</v>
      </c>
      <c r="B10" s="268">
        <v>-103928</v>
      </c>
      <c r="C10" s="268">
        <v>-93592</v>
      </c>
      <c r="D10" s="272">
        <v>0.1104367894691854</v>
      </c>
    </row>
    <row r="11" spans="1:4" ht="11.25">
      <c r="A11" s="131" t="s">
        <v>298</v>
      </c>
      <c r="B11" s="268">
        <v>-4279</v>
      </c>
      <c r="C11" s="268">
        <v>-2949</v>
      </c>
      <c r="D11" s="272">
        <v>0.4510003390979993</v>
      </c>
    </row>
    <row r="12" spans="1:4" ht="11.25">
      <c r="A12" s="131" t="s">
        <v>277</v>
      </c>
      <c r="B12" s="268">
        <v>-934</v>
      </c>
      <c r="C12" s="268">
        <v>-9409</v>
      </c>
      <c r="D12" s="272">
        <v>-0.900733340418748</v>
      </c>
    </row>
    <row r="13" spans="1:4" ht="11.25">
      <c r="A13" s="34" t="s">
        <v>59</v>
      </c>
      <c r="B13" s="269">
        <v>-10030</v>
      </c>
      <c r="C13" s="269">
        <v>-3851</v>
      </c>
      <c r="D13" s="273">
        <v>1.604518306933264</v>
      </c>
    </row>
    <row r="14" spans="2:4" ht="11.25">
      <c r="B14" s="179"/>
      <c r="C14" s="179"/>
      <c r="D14" s="173"/>
    </row>
    <row r="15" spans="2:4" ht="11.25">
      <c r="B15" s="88"/>
      <c r="C15" s="27"/>
      <c r="D15" s="271"/>
    </row>
    <row r="16" spans="1:4" ht="12" thickBot="1">
      <c r="A16" s="52" t="s">
        <v>273</v>
      </c>
      <c r="B16" s="274">
        <v>-533186</v>
      </c>
      <c r="C16" s="274">
        <v>-414702</v>
      </c>
      <c r="D16" s="213">
        <v>0.2857087740112177</v>
      </c>
    </row>
    <row r="17" spans="2:3" ht="12" thickTop="1">
      <c r="B17" s="275"/>
      <c r="C17" s="275"/>
    </row>
    <row r="18" ht="11.25">
      <c r="A18" s="1"/>
    </row>
    <row r="20" ht="22.5">
      <c r="A20" s="293" t="s">
        <v>400</v>
      </c>
    </row>
    <row r="23" spans="4:5" ht="11.25">
      <c r="D23" s="199"/>
      <c r="E23" s="39"/>
    </row>
    <row r="43" ht="22.5">
      <c r="A43" s="293" t="s">
        <v>401</v>
      </c>
    </row>
    <row r="46" spans="4:5" ht="11.25">
      <c r="D46" s="199"/>
      <c r="E46" s="39"/>
    </row>
    <row r="67" spans="2:4" ht="11.25">
      <c r="B67" s="47"/>
      <c r="D67" s="47"/>
    </row>
    <row r="68" spans="1:5" ht="11.25">
      <c r="A68" s="60" t="s">
        <v>179</v>
      </c>
      <c r="B68" s="85">
        <v>38990</v>
      </c>
      <c r="C68" s="85">
        <v>38990</v>
      </c>
      <c r="D68" s="85">
        <v>38625</v>
      </c>
      <c r="E68" s="85">
        <v>38625</v>
      </c>
    </row>
    <row r="69" spans="1:5" ht="11.25">
      <c r="A69" s="34" t="s">
        <v>275</v>
      </c>
      <c r="B69" s="11">
        <v>-251638</v>
      </c>
      <c r="C69" s="39">
        <v>0.4719516266368584</v>
      </c>
      <c r="D69" s="11">
        <v>-189955</v>
      </c>
      <c r="E69" s="39">
        <v>0.4580518058750621</v>
      </c>
    </row>
    <row r="70" spans="1:5" ht="11.25">
      <c r="A70" s="34" t="s">
        <v>57</v>
      </c>
      <c r="B70" s="11">
        <v>-162377</v>
      </c>
      <c r="C70" s="39">
        <v>0.30454100445248</v>
      </c>
      <c r="D70" s="11">
        <v>-114946</v>
      </c>
      <c r="E70" s="39">
        <v>0.27717734662480525</v>
      </c>
    </row>
    <row r="71" spans="1:5" ht="11.25">
      <c r="A71" s="131" t="s">
        <v>277</v>
      </c>
      <c r="B71" s="11">
        <v>-934</v>
      </c>
      <c r="C71" s="39">
        <v>0.0017517339164944317</v>
      </c>
      <c r="D71" s="11">
        <v>-9409</v>
      </c>
      <c r="E71" s="39">
        <v>0.022688581198065116</v>
      </c>
    </row>
    <row r="72" spans="1:5" ht="11.25">
      <c r="A72" s="34" t="s">
        <v>276</v>
      </c>
      <c r="B72" s="11">
        <v>-113958</v>
      </c>
      <c r="C72" s="39">
        <v>0.21373029299343943</v>
      </c>
      <c r="D72" s="11">
        <v>-97443</v>
      </c>
      <c r="E72" s="39">
        <v>0.23497113589999566</v>
      </c>
    </row>
    <row r="73" spans="1:5" ht="11.25">
      <c r="A73" s="34" t="s">
        <v>298</v>
      </c>
      <c r="B73" s="11">
        <v>-4279</v>
      </c>
      <c r="C73" s="39">
        <v>0.0080253420007277</v>
      </c>
      <c r="D73" s="11">
        <v>-2949</v>
      </c>
      <c r="E73" s="39">
        <v>0.007111130402071849</v>
      </c>
    </row>
    <row r="74" spans="3:5" ht="11.25">
      <c r="C74" s="39"/>
      <c r="E74" s="39"/>
    </row>
    <row r="75" spans="2:5" ht="11.25">
      <c r="B75" s="42">
        <v>-533186</v>
      </c>
      <c r="C75" s="39">
        <v>1</v>
      </c>
      <c r="D75" s="42">
        <v>-414702</v>
      </c>
      <c r="E75" s="39">
        <v>1</v>
      </c>
    </row>
  </sheetData>
  <mergeCells count="3">
    <mergeCell ref="B3:C3"/>
    <mergeCell ref="D3:E3"/>
    <mergeCell ref="F3:G3"/>
  </mergeCells>
  <printOptions/>
  <pageMargins left="0.7480314960629921" right="0.7480314960629921" top="0.984251968503937" bottom="0.984251968503937" header="0.5118110236220472" footer="0.5118110236220472"/>
  <pageSetup horizontalDpi="600" verticalDpi="600" orientation="portrait" paperSize="9" scale="74" r:id="rId2"/>
  <drawing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J48"/>
  <sheetViews>
    <sheetView view="pageBreakPreview" zoomScaleNormal="75" zoomScaleSheetLayoutView="100" workbookViewId="0" topLeftCell="A1">
      <selection activeCell="A1" sqref="A1:I48"/>
    </sheetView>
  </sheetViews>
  <sheetFormatPr defaultColWidth="9.00390625" defaultRowHeight="14.25"/>
  <cols>
    <col min="1" max="1" width="46.375" style="86" customWidth="1"/>
    <col min="2" max="3" width="14.375" style="13" customWidth="1"/>
    <col min="4" max="4" width="1.25" style="13" customWidth="1"/>
    <col min="5" max="7" width="14.375" style="13" customWidth="1"/>
    <col min="8" max="8" width="3.125" style="13" customWidth="1"/>
    <col min="9" max="9" width="6.25390625" style="13" customWidth="1"/>
    <col min="10" max="10" width="3.75390625" style="13" customWidth="1"/>
    <col min="11" max="16384" width="8.00390625" style="13" customWidth="1"/>
  </cols>
  <sheetData>
    <row r="1" ht="15">
      <c r="A1" s="15" t="s">
        <v>286</v>
      </c>
    </row>
    <row r="2" ht="15">
      <c r="A2" s="17"/>
    </row>
    <row r="3" spans="1:7" ht="15">
      <c r="A3" s="121" t="s">
        <v>403</v>
      </c>
      <c r="B3" s="122"/>
      <c r="C3" s="122"/>
      <c r="D3" s="122"/>
      <c r="E3" s="122"/>
      <c r="F3" s="122"/>
      <c r="G3" s="122"/>
    </row>
    <row r="4" spans="1:7" ht="42" customHeight="1" thickBot="1">
      <c r="A4" s="123" t="s">
        <v>88</v>
      </c>
      <c r="B4" s="124" t="s">
        <v>161</v>
      </c>
      <c r="C4" s="124" t="s">
        <v>186</v>
      </c>
      <c r="D4" s="124"/>
      <c r="E4" s="124" t="s">
        <v>210</v>
      </c>
      <c r="F4" s="124" t="s">
        <v>268</v>
      </c>
      <c r="G4" s="125" t="s">
        <v>165</v>
      </c>
    </row>
    <row r="5" spans="1:7" ht="34.5" customHeight="1">
      <c r="A5" s="121"/>
      <c r="B5" s="126"/>
      <c r="C5" s="126"/>
      <c r="D5" s="126"/>
      <c r="E5" s="126"/>
      <c r="F5" s="126"/>
      <c r="G5" s="126"/>
    </row>
    <row r="6" spans="1:10" ht="15">
      <c r="A6" s="51" t="s">
        <v>344</v>
      </c>
      <c r="B6" s="129">
        <v>-362879</v>
      </c>
      <c r="C6" s="129">
        <v>-169527</v>
      </c>
      <c r="D6" s="129"/>
      <c r="E6" s="129">
        <v>-33375</v>
      </c>
      <c r="F6" s="129">
        <v>-5</v>
      </c>
      <c r="G6" s="129">
        <v>-565786</v>
      </c>
      <c r="H6" s="122"/>
      <c r="I6" s="122"/>
      <c r="J6" s="122"/>
    </row>
    <row r="7" spans="1:10" ht="15">
      <c r="A7" s="51" t="s">
        <v>345</v>
      </c>
      <c r="B7" s="129">
        <v>278032</v>
      </c>
      <c r="C7" s="129">
        <v>109380</v>
      </c>
      <c r="D7" s="129"/>
      <c r="E7" s="129">
        <v>15997</v>
      </c>
      <c r="F7" s="129">
        <v>0</v>
      </c>
      <c r="G7" s="129">
        <v>403409</v>
      </c>
      <c r="H7" s="122"/>
      <c r="I7" s="122"/>
      <c r="J7" s="122"/>
    </row>
    <row r="8" spans="1:10" ht="15">
      <c r="A8" s="131"/>
      <c r="B8" s="130"/>
      <c r="C8" s="130"/>
      <c r="D8" s="130"/>
      <c r="E8" s="130"/>
      <c r="F8" s="130"/>
      <c r="G8" s="130"/>
      <c r="H8" s="122"/>
      <c r="I8" s="122"/>
      <c r="J8" s="122"/>
    </row>
    <row r="9" spans="1:10" s="252" customFormat="1" ht="15">
      <c r="A9" s="233" t="s">
        <v>57</v>
      </c>
      <c r="B9" s="128">
        <v>-84847</v>
      </c>
      <c r="C9" s="128">
        <v>-60147</v>
      </c>
      <c r="D9" s="128"/>
      <c r="E9" s="128">
        <v>-17378</v>
      </c>
      <c r="F9" s="128">
        <v>-5</v>
      </c>
      <c r="G9" s="128">
        <v>-162377</v>
      </c>
      <c r="H9" s="251"/>
      <c r="I9" s="251"/>
      <c r="J9" s="251"/>
    </row>
    <row r="10" spans="1:10" ht="15">
      <c r="A10" s="131"/>
      <c r="B10" s="129"/>
      <c r="C10" s="129"/>
      <c r="D10" s="129"/>
      <c r="E10" s="129"/>
      <c r="F10" s="129"/>
      <c r="G10" s="129"/>
      <c r="H10" s="122"/>
      <c r="I10" s="122"/>
      <c r="J10" s="122"/>
    </row>
    <row r="11" spans="1:10" ht="15">
      <c r="A11" s="131" t="s">
        <v>58</v>
      </c>
      <c r="B11" s="235">
        <v>-115742</v>
      </c>
      <c r="C11" s="235">
        <v>-151696</v>
      </c>
      <c r="D11" s="235"/>
      <c r="E11" s="235">
        <v>-11494</v>
      </c>
      <c r="F11" s="235">
        <v>-344</v>
      </c>
      <c r="G11" s="235">
        <v>-279276</v>
      </c>
      <c r="H11" s="122"/>
      <c r="I11" s="122"/>
      <c r="J11" s="122"/>
    </row>
    <row r="12" spans="1:10" ht="15">
      <c r="A12" s="131" t="s">
        <v>91</v>
      </c>
      <c r="B12" s="237">
        <v>6902</v>
      </c>
      <c r="C12" s="237">
        <v>20602</v>
      </c>
      <c r="D12" s="237"/>
      <c r="E12" s="237">
        <v>134</v>
      </c>
      <c r="F12" s="237">
        <v>0</v>
      </c>
      <c r="G12" s="237">
        <v>27638</v>
      </c>
      <c r="H12" s="122"/>
      <c r="I12" s="122"/>
      <c r="J12" s="122"/>
    </row>
    <row r="13" spans="1:10" ht="15">
      <c r="A13" s="131" t="s">
        <v>92</v>
      </c>
      <c r="B13" s="237">
        <v>-69411</v>
      </c>
      <c r="C13" s="237">
        <v>-32860</v>
      </c>
      <c r="D13" s="237"/>
      <c r="E13" s="237">
        <v>-1657</v>
      </c>
      <c r="F13" s="237">
        <v>0</v>
      </c>
      <c r="G13" s="237">
        <v>-103928</v>
      </c>
      <c r="H13" s="122"/>
      <c r="I13" s="122"/>
      <c r="J13" s="122"/>
    </row>
    <row r="14" spans="1:10" ht="15">
      <c r="A14" s="51" t="s">
        <v>298</v>
      </c>
      <c r="B14" s="237">
        <v>0</v>
      </c>
      <c r="C14" s="237">
        <v>-4328</v>
      </c>
      <c r="D14" s="237" t="s">
        <v>435</v>
      </c>
      <c r="E14" s="237">
        <v>49</v>
      </c>
      <c r="F14" s="237">
        <v>0</v>
      </c>
      <c r="G14" s="237">
        <v>-4279</v>
      </c>
      <c r="H14" s="122"/>
      <c r="I14" s="122"/>
      <c r="J14" s="122"/>
    </row>
    <row r="15" spans="1:10" ht="15">
      <c r="A15" s="131" t="s">
        <v>94</v>
      </c>
      <c r="B15" s="237">
        <v>-13767</v>
      </c>
      <c r="C15" s="237">
        <v>0</v>
      </c>
      <c r="D15" s="237"/>
      <c r="E15" s="237">
        <v>0</v>
      </c>
      <c r="F15" s="237">
        <v>0</v>
      </c>
      <c r="G15" s="237">
        <v>-13767</v>
      </c>
      <c r="H15" s="122"/>
      <c r="I15" s="122"/>
      <c r="J15" s="122"/>
    </row>
    <row r="16" spans="1:10" ht="15">
      <c r="A16" s="131" t="s">
        <v>307</v>
      </c>
      <c r="B16" s="237">
        <v>-55995</v>
      </c>
      <c r="C16" s="237">
        <v>0</v>
      </c>
      <c r="D16" s="237"/>
      <c r="E16" s="237">
        <v>0</v>
      </c>
      <c r="F16" s="237">
        <v>0</v>
      </c>
      <c r="G16" s="237">
        <v>-55995</v>
      </c>
      <c r="H16" s="122"/>
      <c r="I16" s="122"/>
      <c r="J16" s="122"/>
    </row>
    <row r="17" spans="1:10" ht="15">
      <c r="A17" s="131" t="s">
        <v>59</v>
      </c>
      <c r="B17" s="236">
        <v>-47</v>
      </c>
      <c r="C17" s="236">
        <v>-7991</v>
      </c>
      <c r="D17" s="236"/>
      <c r="E17" s="236">
        <v>-1992</v>
      </c>
      <c r="F17" s="236">
        <v>0</v>
      </c>
      <c r="G17" s="236">
        <v>-10030</v>
      </c>
      <c r="H17" s="122"/>
      <c r="I17" s="122"/>
      <c r="J17" s="122"/>
    </row>
    <row r="18" spans="1:10" ht="15">
      <c r="A18" s="233" t="s">
        <v>60</v>
      </c>
      <c r="B18" s="128">
        <v>-248060</v>
      </c>
      <c r="C18" s="128">
        <v>-176273</v>
      </c>
      <c r="D18" s="128"/>
      <c r="E18" s="128">
        <v>-14960</v>
      </c>
      <c r="F18" s="128">
        <v>-344</v>
      </c>
      <c r="G18" s="128">
        <v>-439637</v>
      </c>
      <c r="H18" s="122"/>
      <c r="I18" s="122"/>
      <c r="J18" s="122"/>
    </row>
    <row r="19" spans="1:10" ht="15">
      <c r="A19" s="233"/>
      <c r="B19" s="128"/>
      <c r="C19" s="128"/>
      <c r="D19" s="128"/>
      <c r="E19" s="128"/>
      <c r="F19" s="128"/>
      <c r="G19" s="128"/>
      <c r="H19" s="122"/>
      <c r="I19" s="122"/>
      <c r="J19" s="122"/>
    </row>
    <row r="20" spans="1:10" ht="15">
      <c r="A20" s="131" t="s">
        <v>308</v>
      </c>
      <c r="B20" s="129">
        <v>68828</v>
      </c>
      <c r="C20" s="129">
        <v>0</v>
      </c>
      <c r="D20" s="129"/>
      <c r="E20" s="129">
        <v>0</v>
      </c>
      <c r="F20" s="129">
        <v>0</v>
      </c>
      <c r="G20" s="129">
        <v>68828</v>
      </c>
      <c r="H20" s="122"/>
      <c r="I20" s="122"/>
      <c r="J20" s="122"/>
    </row>
    <row r="21" spans="1:10" ht="15">
      <c r="A21" s="131"/>
      <c r="B21" s="130"/>
      <c r="C21" s="130"/>
      <c r="D21" s="130"/>
      <c r="E21" s="130"/>
      <c r="F21" s="130"/>
      <c r="G21" s="130"/>
      <c r="H21" s="122"/>
      <c r="I21" s="122"/>
      <c r="J21" s="122"/>
    </row>
    <row r="22" spans="1:10" s="252" customFormat="1" ht="15">
      <c r="A22" s="233" t="s">
        <v>273</v>
      </c>
      <c r="B22" s="128">
        <v>-264079</v>
      </c>
      <c r="C22" s="128">
        <v>-236420</v>
      </c>
      <c r="D22" s="128"/>
      <c r="E22" s="128">
        <v>-32338</v>
      </c>
      <c r="F22" s="128">
        <v>-349</v>
      </c>
      <c r="G22" s="128">
        <v>-533186</v>
      </c>
      <c r="H22" s="128"/>
      <c r="I22" s="251"/>
      <c r="J22" s="251"/>
    </row>
    <row r="23" spans="1:10" ht="15">
      <c r="A23" s="131"/>
      <c r="B23" s="234"/>
      <c r="C23" s="234"/>
      <c r="D23" s="234"/>
      <c r="E23" s="234"/>
      <c r="F23" s="234"/>
      <c r="G23" s="234"/>
      <c r="H23" s="122"/>
      <c r="I23" s="122"/>
      <c r="J23" s="122"/>
    </row>
    <row r="24" spans="1:10" ht="15">
      <c r="A24" s="131" t="s">
        <v>96</v>
      </c>
      <c r="B24" s="129">
        <v>6726</v>
      </c>
      <c r="C24" s="129">
        <v>1404</v>
      </c>
      <c r="D24" s="129"/>
      <c r="E24" s="129">
        <v>43</v>
      </c>
      <c r="F24" s="129">
        <v>0</v>
      </c>
      <c r="G24" s="129">
        <v>8173</v>
      </c>
      <c r="H24" s="122"/>
      <c r="I24" s="122"/>
      <c r="J24" s="122"/>
    </row>
    <row r="25" spans="1:10" ht="15">
      <c r="A25" s="232"/>
      <c r="B25" s="130"/>
      <c r="C25" s="130"/>
      <c r="D25" s="130"/>
      <c r="E25" s="130"/>
      <c r="F25" s="130"/>
      <c r="G25" s="130"/>
      <c r="H25" s="122"/>
      <c r="I25" s="122"/>
      <c r="J25" s="122"/>
    </row>
    <row r="26" spans="1:10" s="252" customFormat="1" ht="15">
      <c r="A26" s="233" t="s">
        <v>97</v>
      </c>
      <c r="B26" s="234">
        <v>-257353</v>
      </c>
      <c r="C26" s="234">
        <v>-235016</v>
      </c>
      <c r="D26" s="234"/>
      <c r="E26" s="234">
        <v>-32295</v>
      </c>
      <c r="F26" s="234">
        <v>-349</v>
      </c>
      <c r="G26" s="234">
        <v>-525013</v>
      </c>
      <c r="H26" s="251"/>
      <c r="I26" s="251"/>
      <c r="J26" s="251"/>
    </row>
    <row r="27" spans="1:10" ht="15">
      <c r="A27" s="249"/>
      <c r="B27" s="234"/>
      <c r="C27" s="234"/>
      <c r="D27" s="234"/>
      <c r="E27" s="234"/>
      <c r="F27" s="234"/>
      <c r="G27" s="234"/>
      <c r="H27" s="122"/>
      <c r="I27" s="122"/>
      <c r="J27" s="122"/>
    </row>
    <row r="28" spans="1:10" s="14" customFormat="1" ht="12.75">
      <c r="A28" s="131" t="s">
        <v>61</v>
      </c>
      <c r="B28" s="131">
        <v>143969</v>
      </c>
      <c r="C28" s="131">
        <v>151852</v>
      </c>
      <c r="D28" s="131"/>
      <c r="E28" s="131">
        <v>18005</v>
      </c>
      <c r="F28" s="131">
        <v>140</v>
      </c>
      <c r="G28" s="131">
        <v>313966</v>
      </c>
      <c r="H28" s="131"/>
      <c r="I28" s="131"/>
      <c r="J28" s="131"/>
    </row>
    <row r="29" spans="1:10" s="172" customFormat="1" ht="14.25">
      <c r="A29" s="51" t="s">
        <v>524</v>
      </c>
      <c r="B29" s="131">
        <v>2100</v>
      </c>
      <c r="C29" s="131">
        <v>2991</v>
      </c>
      <c r="D29" s="131"/>
      <c r="E29" s="131">
        <v>665</v>
      </c>
      <c r="F29" s="129">
        <v>0</v>
      </c>
      <c r="G29" s="131">
        <v>5756</v>
      </c>
      <c r="H29" s="131"/>
      <c r="I29" s="131"/>
      <c r="J29" s="131"/>
    </row>
    <row r="30" spans="1:10" s="172" customFormat="1" ht="14.25">
      <c r="A30" s="232"/>
      <c r="B30" s="219"/>
      <c r="C30" s="219"/>
      <c r="D30" s="219"/>
      <c r="E30" s="219"/>
      <c r="F30" s="219"/>
      <c r="G30" s="219"/>
      <c r="H30" s="131"/>
      <c r="I30" s="131"/>
      <c r="J30" s="131"/>
    </row>
    <row r="31" spans="1:10" s="253" customFormat="1" ht="15">
      <c r="A31" s="52" t="s">
        <v>523</v>
      </c>
      <c r="B31" s="128">
        <v>-111284</v>
      </c>
      <c r="C31" s="128">
        <v>-80173</v>
      </c>
      <c r="D31" s="128"/>
      <c r="E31" s="128">
        <v>-13625</v>
      </c>
      <c r="F31" s="128">
        <v>-209</v>
      </c>
      <c r="G31" s="128">
        <v>-205291</v>
      </c>
      <c r="H31" s="233"/>
      <c r="I31" s="233"/>
      <c r="J31" s="233"/>
    </row>
    <row r="32" spans="1:10" s="172" customFormat="1" ht="14.25">
      <c r="A32" s="51" t="s">
        <v>522</v>
      </c>
      <c r="B32" s="130">
        <v>2019</v>
      </c>
      <c r="C32" s="130">
        <v>0</v>
      </c>
      <c r="D32" s="130"/>
      <c r="E32" s="130">
        <v>-9552</v>
      </c>
      <c r="F32" s="130">
        <v>0</v>
      </c>
      <c r="G32" s="130">
        <v>-7533</v>
      </c>
      <c r="H32" s="129"/>
      <c r="I32" s="129"/>
      <c r="J32" s="131"/>
    </row>
    <row r="33" spans="1:10" s="252" customFormat="1" ht="15">
      <c r="A33" s="233" t="s">
        <v>102</v>
      </c>
      <c r="B33" s="128">
        <v>-109265</v>
      </c>
      <c r="C33" s="128">
        <v>-80173</v>
      </c>
      <c r="D33" s="128"/>
      <c r="E33" s="128">
        <v>-23177</v>
      </c>
      <c r="F33" s="128">
        <v>-209</v>
      </c>
      <c r="G33" s="128">
        <v>-212824</v>
      </c>
      <c r="H33" s="128"/>
      <c r="I33" s="128"/>
      <c r="J33" s="251"/>
    </row>
    <row r="34" spans="1:10" ht="15">
      <c r="A34" s="131" t="s">
        <v>323</v>
      </c>
      <c r="B34" s="130">
        <v>0</v>
      </c>
      <c r="C34" s="130">
        <v>0</v>
      </c>
      <c r="D34" s="130"/>
      <c r="E34" s="130">
        <v>0</v>
      </c>
      <c r="F34" s="130">
        <v>0</v>
      </c>
      <c r="G34" s="130">
        <v>0</v>
      </c>
      <c r="H34" s="129"/>
      <c r="I34" s="129"/>
      <c r="J34" s="122"/>
    </row>
    <row r="35" spans="1:10" s="252" customFormat="1" ht="15">
      <c r="A35" s="233" t="s">
        <v>343</v>
      </c>
      <c r="B35" s="128">
        <v>-109265</v>
      </c>
      <c r="C35" s="128">
        <v>-80173</v>
      </c>
      <c r="D35" s="128"/>
      <c r="E35" s="128">
        <v>-23177</v>
      </c>
      <c r="F35" s="128">
        <v>-209</v>
      </c>
      <c r="G35" s="128">
        <v>-212824</v>
      </c>
      <c r="H35" s="128"/>
      <c r="I35" s="128"/>
      <c r="J35" s="251"/>
    </row>
    <row r="36" spans="1:10" s="252" customFormat="1" ht="15">
      <c r="A36" s="131" t="s">
        <v>265</v>
      </c>
      <c r="B36" s="130">
        <v>32205</v>
      </c>
      <c r="C36" s="130">
        <v>20152</v>
      </c>
      <c r="D36" s="130"/>
      <c r="E36" s="130">
        <v>4617</v>
      </c>
      <c r="F36" s="130">
        <v>0</v>
      </c>
      <c r="G36" s="130">
        <v>56974</v>
      </c>
      <c r="H36" s="128"/>
      <c r="I36" s="128"/>
      <c r="J36" s="251"/>
    </row>
    <row r="37" spans="1:10" s="252" customFormat="1" ht="15">
      <c r="A37" s="233" t="s">
        <v>274</v>
      </c>
      <c r="B37" s="128">
        <v>-77060</v>
      </c>
      <c r="C37" s="128">
        <v>-60021</v>
      </c>
      <c r="D37" s="128"/>
      <c r="E37" s="128">
        <v>-18560</v>
      </c>
      <c r="F37" s="128">
        <v>-209</v>
      </c>
      <c r="G37" s="128">
        <v>-155850</v>
      </c>
      <c r="H37" s="128"/>
      <c r="I37" s="128"/>
      <c r="J37" s="251"/>
    </row>
    <row r="38" spans="1:10" s="252" customFormat="1" ht="15">
      <c r="A38" s="131" t="s">
        <v>342</v>
      </c>
      <c r="B38" s="130">
        <v>2175</v>
      </c>
      <c r="C38" s="130">
        <v>-853</v>
      </c>
      <c r="D38" s="130"/>
      <c r="E38" s="130">
        <v>949</v>
      </c>
      <c r="F38" s="130">
        <v>0</v>
      </c>
      <c r="G38" s="130">
        <v>2271</v>
      </c>
      <c r="H38" s="128"/>
      <c r="I38" s="128"/>
      <c r="J38" s="251"/>
    </row>
    <row r="39" spans="1:10" s="252" customFormat="1" ht="15">
      <c r="A39" s="233" t="s">
        <v>339</v>
      </c>
      <c r="B39" s="250">
        <v>-74885</v>
      </c>
      <c r="C39" s="250">
        <v>-60874</v>
      </c>
      <c r="D39" s="250"/>
      <c r="E39" s="250">
        <v>-17611</v>
      </c>
      <c r="F39" s="250">
        <v>-209</v>
      </c>
      <c r="G39" s="250">
        <v>-153579</v>
      </c>
      <c r="H39" s="128"/>
      <c r="I39" s="128"/>
      <c r="J39" s="251"/>
    </row>
    <row r="40" spans="1:10" ht="15">
      <c r="A40" s="233"/>
      <c r="B40" s="129"/>
      <c r="C40" s="129"/>
      <c r="D40" s="129"/>
      <c r="E40" s="129"/>
      <c r="F40" s="129"/>
      <c r="G40" s="129"/>
      <c r="H40" s="129"/>
      <c r="I40" s="129"/>
      <c r="J40" s="122"/>
    </row>
    <row r="41" spans="1:10" ht="15">
      <c r="A41" s="127" t="s">
        <v>211</v>
      </c>
      <c r="B41" s="129"/>
      <c r="C41" s="129"/>
      <c r="D41" s="129"/>
      <c r="E41" s="129"/>
      <c r="F41" s="129"/>
      <c r="G41" s="129"/>
      <c r="H41" s="129"/>
      <c r="I41" s="129"/>
      <c r="J41" s="122"/>
    </row>
    <row r="42" spans="1:10" ht="15">
      <c r="A42" s="138" t="s">
        <v>36</v>
      </c>
      <c r="B42" s="139">
        <v>0.2948290077222319</v>
      </c>
      <c r="C42" s="139">
        <v>0.20387883649228852</v>
      </c>
      <c r="D42" s="139"/>
      <c r="E42" s="139">
        <v>0.17256589794651078</v>
      </c>
      <c r="F42" s="139">
        <v>1.3354632587859425</v>
      </c>
      <c r="G42" s="139">
        <v>0.23767094443336215</v>
      </c>
      <c r="H42" s="129"/>
      <c r="I42" s="129"/>
      <c r="J42" s="122"/>
    </row>
    <row r="43" spans="1:10" ht="15">
      <c r="A43" s="131" t="s">
        <v>212</v>
      </c>
      <c r="B43" s="139">
        <v>0.55312614785727</v>
      </c>
      <c r="C43" s="139">
        <v>0.6549488198967939</v>
      </c>
      <c r="D43" s="139"/>
      <c r="E43" s="139">
        <v>0.5773393530830602</v>
      </c>
      <c r="F43" s="139">
        <v>0.40114613180515757</v>
      </c>
      <c r="G43" s="139">
        <v>0.5996444017659879</v>
      </c>
      <c r="H43" s="129"/>
      <c r="I43" s="129"/>
      <c r="J43" s="122"/>
    </row>
    <row r="44" spans="1:10" ht="15">
      <c r="A44" s="131" t="s">
        <v>37</v>
      </c>
      <c r="B44" s="139">
        <v>0.37878816566254797</v>
      </c>
      <c r="C44" s="139">
        <v>0.4615726249894256</v>
      </c>
      <c r="D44" s="139"/>
      <c r="E44" s="139">
        <v>0.4281031603686066</v>
      </c>
      <c r="F44" s="427">
        <v>0</v>
      </c>
      <c r="G44" s="139">
        <v>0.41823866343077276</v>
      </c>
      <c r="H44" s="129"/>
      <c r="I44" s="129"/>
      <c r="J44" s="122"/>
    </row>
    <row r="45" spans="1:10" ht="15">
      <c r="A45" s="131" t="s">
        <v>485</v>
      </c>
      <c r="B45" s="321">
        <v>33.48901594944327</v>
      </c>
      <c r="C45" s="321">
        <v>61.31366208569119</v>
      </c>
      <c r="D45" s="321"/>
      <c r="E45" s="321">
        <v>71.96842105263158</v>
      </c>
      <c r="F45" s="321">
        <v>41.8</v>
      </c>
      <c r="G45" s="321">
        <v>42.273817034700315</v>
      </c>
      <c r="H45" s="129"/>
      <c r="I45" s="129"/>
      <c r="J45" s="122"/>
    </row>
    <row r="46" spans="1:10" ht="15">
      <c r="A46" s="131" t="s">
        <v>24</v>
      </c>
      <c r="B46" s="139">
        <v>0.28939470184393085</v>
      </c>
      <c r="C46" s="139">
        <v>0.26569978245105147</v>
      </c>
      <c r="D46" s="139"/>
      <c r="E46" s="139">
        <v>0.3376480912681</v>
      </c>
      <c r="F46" s="427">
        <v>0</v>
      </c>
      <c r="G46" s="139">
        <v>0.28343581477722724</v>
      </c>
      <c r="H46" s="129"/>
      <c r="I46" s="129"/>
      <c r="J46" s="122"/>
    </row>
    <row r="47" spans="1:10" ht="15">
      <c r="A47" s="131"/>
      <c r="B47" s="129"/>
      <c r="C47" s="129"/>
      <c r="D47" s="129"/>
      <c r="E47" s="129"/>
      <c r="F47" s="129"/>
      <c r="G47" s="129"/>
      <c r="H47" s="129"/>
      <c r="I47" s="129"/>
      <c r="J47" s="122"/>
    </row>
    <row r="48" spans="1:10" ht="15">
      <c r="A48" s="131" t="s">
        <v>536</v>
      </c>
      <c r="B48" s="129"/>
      <c r="C48" s="129"/>
      <c r="D48" s="129"/>
      <c r="E48" s="129"/>
      <c r="F48" s="129"/>
      <c r="G48" s="129"/>
      <c r="H48" s="129"/>
      <c r="I48" s="129"/>
      <c r="J48" s="122"/>
    </row>
  </sheetData>
  <printOptions/>
  <pageMargins left="0.75" right="0.75" top="0.33" bottom="0.16" header="0.5" footer="0.5"/>
  <pageSetup fitToHeight="1" fitToWidth="1"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H47"/>
  <sheetViews>
    <sheetView view="pageBreakPreview" zoomScaleNormal="75" zoomScaleSheetLayoutView="100" workbookViewId="0" topLeftCell="A1">
      <selection activeCell="A1" sqref="A1:H47"/>
    </sheetView>
  </sheetViews>
  <sheetFormatPr defaultColWidth="9.00390625" defaultRowHeight="14.25"/>
  <cols>
    <col min="1" max="1" width="46.375" style="86" customWidth="1"/>
    <col min="2" max="6" width="14.375" style="13" customWidth="1"/>
    <col min="7" max="7" width="3.125" style="13" customWidth="1"/>
    <col min="8" max="8" width="6.25390625" style="13" customWidth="1"/>
    <col min="9" max="16384" width="8.00390625" style="13" customWidth="1"/>
  </cols>
  <sheetData>
    <row r="1" ht="15">
      <c r="A1" s="15" t="s">
        <v>286</v>
      </c>
    </row>
    <row r="2" ht="15">
      <c r="A2" s="17"/>
    </row>
    <row r="3" spans="1:6" ht="15">
      <c r="A3" s="121" t="s">
        <v>404</v>
      </c>
      <c r="B3" s="122"/>
      <c r="C3" s="122"/>
      <c r="D3" s="122"/>
      <c r="E3" s="122"/>
      <c r="F3" s="122"/>
    </row>
    <row r="4" spans="1:6" ht="42" customHeight="1" thickBot="1">
      <c r="A4" s="123" t="s">
        <v>88</v>
      </c>
      <c r="B4" s="124" t="s">
        <v>161</v>
      </c>
      <c r="C4" s="124" t="s">
        <v>186</v>
      </c>
      <c r="D4" s="124" t="s">
        <v>210</v>
      </c>
      <c r="E4" s="124" t="s">
        <v>268</v>
      </c>
      <c r="F4" s="125" t="s">
        <v>165</v>
      </c>
    </row>
    <row r="5" spans="1:6" ht="34.5" customHeight="1">
      <c r="A5" s="121"/>
      <c r="B5" s="126"/>
      <c r="C5" s="126"/>
      <c r="D5" s="126"/>
      <c r="E5" s="126"/>
      <c r="F5" s="126"/>
    </row>
    <row r="6" spans="1:8" ht="15">
      <c r="A6" s="51" t="s">
        <v>344</v>
      </c>
      <c r="B6" s="129">
        <v>-258097</v>
      </c>
      <c r="C6" s="129">
        <v>-127093</v>
      </c>
      <c r="D6" s="129">
        <v>-25133</v>
      </c>
      <c r="E6" s="129">
        <v>-236</v>
      </c>
      <c r="F6" s="129">
        <v>-410559</v>
      </c>
      <c r="G6" s="122"/>
      <c r="H6" s="122"/>
    </row>
    <row r="7" spans="1:8" ht="15">
      <c r="A7" s="51" t="s">
        <v>345</v>
      </c>
      <c r="B7" s="129">
        <v>200799</v>
      </c>
      <c r="C7" s="129">
        <v>81947</v>
      </c>
      <c r="D7" s="129">
        <v>12867</v>
      </c>
      <c r="E7" s="129">
        <v>0</v>
      </c>
      <c r="F7" s="129">
        <v>295613</v>
      </c>
      <c r="G7" s="122"/>
      <c r="H7" s="122"/>
    </row>
    <row r="8" spans="1:8" ht="15">
      <c r="A8" s="131"/>
      <c r="B8" s="259"/>
      <c r="C8" s="259"/>
      <c r="D8" s="259"/>
      <c r="E8" s="259"/>
      <c r="F8" s="259"/>
      <c r="G8" s="122"/>
      <c r="H8" s="122"/>
    </row>
    <row r="9" spans="1:8" ht="15">
      <c r="A9" s="233" t="s">
        <v>57</v>
      </c>
      <c r="B9" s="128">
        <v>-57298</v>
      </c>
      <c r="C9" s="128">
        <v>-45146</v>
      </c>
      <c r="D9" s="128">
        <v>-12266</v>
      </c>
      <c r="E9" s="128">
        <v>-236</v>
      </c>
      <c r="F9" s="128">
        <v>-114946</v>
      </c>
      <c r="G9" s="122"/>
      <c r="H9" s="122"/>
    </row>
    <row r="10" spans="1:8" ht="15">
      <c r="A10" s="131"/>
      <c r="B10" s="129"/>
      <c r="C10" s="129"/>
      <c r="D10" s="129"/>
      <c r="E10" s="129"/>
      <c r="F10" s="129"/>
      <c r="G10" s="122"/>
      <c r="H10" s="122"/>
    </row>
    <row r="11" spans="1:8" ht="15">
      <c r="A11" s="131" t="s">
        <v>58</v>
      </c>
      <c r="B11" s="235">
        <v>-99340</v>
      </c>
      <c r="C11" s="235">
        <v>-101090</v>
      </c>
      <c r="D11" s="235">
        <v>-6386</v>
      </c>
      <c r="E11" s="235">
        <v>-2041</v>
      </c>
      <c r="F11" s="235">
        <v>-208857</v>
      </c>
      <c r="G11" s="122"/>
      <c r="H11" s="122"/>
    </row>
    <row r="12" spans="1:8" ht="15">
      <c r="A12" s="131" t="s">
        <v>91</v>
      </c>
      <c r="B12" s="237">
        <v>5751</v>
      </c>
      <c r="C12" s="237">
        <v>12893</v>
      </c>
      <c r="D12" s="237">
        <v>154</v>
      </c>
      <c r="E12" s="237">
        <v>104</v>
      </c>
      <c r="F12" s="237">
        <v>18902</v>
      </c>
      <c r="G12" s="122"/>
      <c r="H12" s="122"/>
    </row>
    <row r="13" spans="1:8" ht="15">
      <c r="A13" s="131" t="s">
        <v>92</v>
      </c>
      <c r="B13" s="237">
        <v>-68940</v>
      </c>
      <c r="C13" s="237">
        <v>-21520</v>
      </c>
      <c r="D13" s="237">
        <v>-1369</v>
      </c>
      <c r="E13" s="237">
        <v>-1763</v>
      </c>
      <c r="F13" s="237">
        <v>-93592</v>
      </c>
      <c r="G13" s="122"/>
      <c r="H13" s="122"/>
    </row>
    <row r="14" spans="1:8" ht="15">
      <c r="A14" s="131" t="s">
        <v>298</v>
      </c>
      <c r="B14" s="237">
        <v>0</v>
      </c>
      <c r="C14" s="237">
        <v>-2989</v>
      </c>
      <c r="D14" s="237">
        <v>127</v>
      </c>
      <c r="E14" s="237">
        <v>-87</v>
      </c>
      <c r="F14" s="237">
        <v>-2949</v>
      </c>
      <c r="G14" s="122"/>
      <c r="H14" s="122"/>
    </row>
    <row r="15" spans="1:8" ht="15">
      <c r="A15" s="131" t="s">
        <v>94</v>
      </c>
      <c r="B15" s="237">
        <v>-76387</v>
      </c>
      <c r="C15" s="237">
        <v>0</v>
      </c>
      <c r="D15" s="237">
        <v>0</v>
      </c>
      <c r="E15" s="237">
        <v>0</v>
      </c>
      <c r="F15" s="237">
        <v>-76387</v>
      </c>
      <c r="G15" s="122"/>
      <c r="H15" s="122"/>
    </row>
    <row r="16" spans="1:8" ht="15">
      <c r="A16" s="131" t="s">
        <v>307</v>
      </c>
      <c r="B16" s="237">
        <v>-72486</v>
      </c>
      <c r="C16" s="237">
        <v>0</v>
      </c>
      <c r="D16" s="237">
        <v>0</v>
      </c>
      <c r="E16" s="237">
        <v>0</v>
      </c>
      <c r="F16" s="237">
        <v>-72486</v>
      </c>
      <c r="G16" s="122"/>
      <c r="H16" s="122"/>
    </row>
    <row r="17" spans="1:8" ht="15">
      <c r="A17" s="131" t="s">
        <v>59</v>
      </c>
      <c r="B17" s="236">
        <v>-3146</v>
      </c>
      <c r="C17" s="236">
        <v>-705</v>
      </c>
      <c r="D17" s="236">
        <v>0</v>
      </c>
      <c r="E17" s="236">
        <v>0</v>
      </c>
      <c r="F17" s="236">
        <v>-3851</v>
      </c>
      <c r="G17" s="122"/>
      <c r="H17" s="122"/>
    </row>
    <row r="18" spans="1:8" ht="15">
      <c r="A18" s="233" t="s">
        <v>60</v>
      </c>
      <c r="B18" s="128">
        <v>-314548</v>
      </c>
      <c r="C18" s="128">
        <v>-113411</v>
      </c>
      <c r="D18" s="128">
        <v>-7474</v>
      </c>
      <c r="E18" s="128">
        <v>-3787</v>
      </c>
      <c r="F18" s="128">
        <v>-439220</v>
      </c>
      <c r="G18" s="122"/>
      <c r="H18" s="122"/>
    </row>
    <row r="19" spans="1:8" ht="15">
      <c r="A19" s="233"/>
      <c r="B19" s="128"/>
      <c r="C19" s="128"/>
      <c r="D19" s="128"/>
      <c r="E19" s="128"/>
      <c r="F19" s="128"/>
      <c r="G19" s="122"/>
      <c r="H19" s="122"/>
    </row>
    <row r="20" spans="1:8" ht="15">
      <c r="A20" s="131" t="s">
        <v>308</v>
      </c>
      <c r="B20" s="129">
        <v>139464</v>
      </c>
      <c r="C20" s="129">
        <v>0</v>
      </c>
      <c r="D20" s="129">
        <v>0</v>
      </c>
      <c r="E20" s="129">
        <v>0</v>
      </c>
      <c r="F20" s="129">
        <v>139464</v>
      </c>
      <c r="G20" s="122"/>
      <c r="H20" s="122"/>
    </row>
    <row r="21" spans="1:8" ht="15">
      <c r="A21" s="131"/>
      <c r="B21" s="130"/>
      <c r="C21" s="130"/>
      <c r="D21" s="130"/>
      <c r="E21" s="130"/>
      <c r="F21" s="130"/>
      <c r="G21" s="122"/>
      <c r="H21" s="122"/>
    </row>
    <row r="22" spans="1:8" ht="15">
      <c r="A22" s="233" t="s">
        <v>273</v>
      </c>
      <c r="B22" s="128">
        <v>-232382</v>
      </c>
      <c r="C22" s="128">
        <v>-158557</v>
      </c>
      <c r="D22" s="128">
        <v>-19740</v>
      </c>
      <c r="E22" s="128">
        <v>-4023</v>
      </c>
      <c r="F22" s="128">
        <v>-414702</v>
      </c>
      <c r="G22" s="122"/>
      <c r="H22" s="122"/>
    </row>
    <row r="23" spans="1:8" ht="15">
      <c r="A23" s="131"/>
      <c r="B23" s="234"/>
      <c r="C23" s="234"/>
      <c r="D23" s="234"/>
      <c r="E23" s="234"/>
      <c r="F23" s="234"/>
      <c r="G23" s="122"/>
      <c r="H23" s="122"/>
    </row>
    <row r="24" spans="1:8" ht="15">
      <c r="A24" s="131" t="s">
        <v>96</v>
      </c>
      <c r="B24" s="129">
        <v>1958</v>
      </c>
      <c r="C24" s="129">
        <v>2794</v>
      </c>
      <c r="D24" s="129">
        <v>478</v>
      </c>
      <c r="E24" s="129">
        <v>0</v>
      </c>
      <c r="F24" s="129">
        <v>5230</v>
      </c>
      <c r="G24" s="122"/>
      <c r="H24" s="122"/>
    </row>
    <row r="25" spans="1:8" ht="15">
      <c r="A25" s="232"/>
      <c r="B25" s="130"/>
      <c r="C25" s="130"/>
      <c r="D25" s="130"/>
      <c r="E25" s="130"/>
      <c r="F25" s="130"/>
      <c r="G25" s="122"/>
      <c r="H25" s="122"/>
    </row>
    <row r="26" spans="1:8" ht="15">
      <c r="A26" s="233" t="s">
        <v>97</v>
      </c>
      <c r="B26" s="234">
        <v>-230424</v>
      </c>
      <c r="C26" s="234">
        <v>-155763</v>
      </c>
      <c r="D26" s="234">
        <v>-19262</v>
      </c>
      <c r="E26" s="234">
        <v>-4023</v>
      </c>
      <c r="F26" s="234">
        <v>-409472</v>
      </c>
      <c r="G26" s="122"/>
      <c r="H26" s="122"/>
    </row>
    <row r="27" spans="1:8" ht="15">
      <c r="A27" s="232"/>
      <c r="B27" s="234"/>
      <c r="C27" s="234"/>
      <c r="D27" s="234"/>
      <c r="E27" s="234"/>
      <c r="F27" s="234"/>
      <c r="G27" s="122"/>
      <c r="H27" s="122"/>
    </row>
    <row r="28" spans="1:8" s="14" customFormat="1" ht="12.75">
      <c r="A28" s="239" t="s">
        <v>61</v>
      </c>
      <c r="B28" s="131">
        <v>130902</v>
      </c>
      <c r="C28" s="131">
        <v>107905</v>
      </c>
      <c r="D28" s="131">
        <v>10465</v>
      </c>
      <c r="E28" s="131">
        <v>3511</v>
      </c>
      <c r="F28" s="131">
        <v>252783</v>
      </c>
      <c r="G28" s="131"/>
      <c r="H28" s="131"/>
    </row>
    <row r="29" spans="1:8" s="172" customFormat="1" ht="14.25">
      <c r="A29" s="51" t="s">
        <v>524</v>
      </c>
      <c r="B29" s="131">
        <v>2106</v>
      </c>
      <c r="C29" s="131">
        <v>1491</v>
      </c>
      <c r="D29" s="131">
        <v>262</v>
      </c>
      <c r="E29" s="131">
        <v>59</v>
      </c>
      <c r="F29" s="131">
        <v>3918</v>
      </c>
      <c r="G29" s="131"/>
      <c r="H29" s="131"/>
    </row>
    <row r="30" spans="1:8" s="172" customFormat="1" ht="14.25">
      <c r="A30" s="232"/>
      <c r="B30" s="219"/>
      <c r="C30" s="219"/>
      <c r="D30" s="219"/>
      <c r="E30" s="219"/>
      <c r="F30" s="219"/>
      <c r="G30" s="131"/>
      <c r="H30" s="131"/>
    </row>
    <row r="31" spans="1:8" s="172" customFormat="1" ht="14.25">
      <c r="A31" s="52" t="s">
        <v>523</v>
      </c>
      <c r="B31" s="234">
        <v>-97416</v>
      </c>
      <c r="C31" s="234">
        <v>-46367</v>
      </c>
      <c r="D31" s="234">
        <v>-8535</v>
      </c>
      <c r="E31" s="234">
        <v>-453</v>
      </c>
      <c r="F31" s="234">
        <v>-152771</v>
      </c>
      <c r="G31" s="131"/>
      <c r="H31" s="131"/>
    </row>
    <row r="32" spans="1:8" s="172" customFormat="1" ht="14.25">
      <c r="A32" s="51" t="s">
        <v>522</v>
      </c>
      <c r="B32" s="130">
        <v>6595</v>
      </c>
      <c r="C32" s="130">
        <v>0</v>
      </c>
      <c r="D32" s="130">
        <v>0</v>
      </c>
      <c r="E32" s="130">
        <v>0</v>
      </c>
      <c r="F32" s="130">
        <v>6595</v>
      </c>
      <c r="G32" s="129"/>
      <c r="H32" s="129"/>
    </row>
    <row r="33" spans="1:8" ht="15">
      <c r="A33" s="233" t="s">
        <v>102</v>
      </c>
      <c r="B33" s="128">
        <v>-90821</v>
      </c>
      <c r="C33" s="128">
        <v>-46367</v>
      </c>
      <c r="D33" s="128">
        <v>-8535</v>
      </c>
      <c r="E33" s="128">
        <v>-453</v>
      </c>
      <c r="F33" s="128">
        <v>-146176</v>
      </c>
      <c r="G33" s="129"/>
      <c r="H33" s="129"/>
    </row>
    <row r="34" spans="1:8" s="243" customFormat="1" ht="15">
      <c r="A34" s="131" t="s">
        <v>323</v>
      </c>
      <c r="B34" s="130">
        <v>0</v>
      </c>
      <c r="C34" s="130">
        <v>-75660</v>
      </c>
      <c r="D34" s="130">
        <v>0</v>
      </c>
      <c r="E34" s="130">
        <v>0</v>
      </c>
      <c r="F34" s="130">
        <v>-75660</v>
      </c>
      <c r="G34" s="129"/>
      <c r="H34" s="129"/>
    </row>
    <row r="35" spans="1:8" ht="15">
      <c r="A35" s="233" t="s">
        <v>343</v>
      </c>
      <c r="B35" s="128">
        <v>-90821</v>
      </c>
      <c r="C35" s="128">
        <v>-122027</v>
      </c>
      <c r="D35" s="128">
        <v>-8535</v>
      </c>
      <c r="E35" s="128">
        <v>-453</v>
      </c>
      <c r="F35" s="128">
        <v>-221836</v>
      </c>
      <c r="G35" s="129"/>
      <c r="H35" s="129"/>
    </row>
    <row r="36" spans="1:8" ht="15">
      <c r="A36" s="131" t="s">
        <v>265</v>
      </c>
      <c r="B36" s="130">
        <v>26854</v>
      </c>
      <c r="C36" s="130">
        <v>10706</v>
      </c>
      <c r="D36" s="130">
        <v>2763</v>
      </c>
      <c r="E36" s="130">
        <v>0</v>
      </c>
      <c r="F36" s="130">
        <v>40323</v>
      </c>
      <c r="G36" s="129"/>
      <c r="H36" s="129"/>
    </row>
    <row r="37" spans="1:8" ht="15">
      <c r="A37" s="233" t="s">
        <v>274</v>
      </c>
      <c r="B37" s="128">
        <v>-63967</v>
      </c>
      <c r="C37" s="128">
        <v>-111321</v>
      </c>
      <c r="D37" s="128">
        <v>-5772</v>
      </c>
      <c r="E37" s="128">
        <v>-453</v>
      </c>
      <c r="F37" s="128">
        <v>-181513</v>
      </c>
      <c r="G37" s="129"/>
      <c r="H37" s="129"/>
    </row>
    <row r="38" spans="1:8" ht="15">
      <c r="A38" s="131" t="s">
        <v>342</v>
      </c>
      <c r="B38" s="130">
        <v>282</v>
      </c>
      <c r="C38" s="130">
        <v>3762</v>
      </c>
      <c r="D38" s="130">
        <v>0</v>
      </c>
      <c r="E38" s="130">
        <v>0</v>
      </c>
      <c r="F38" s="130">
        <v>4044</v>
      </c>
      <c r="G38" s="129"/>
      <c r="H38" s="129"/>
    </row>
    <row r="39" spans="1:8" ht="15">
      <c r="A39" s="233" t="s">
        <v>339</v>
      </c>
      <c r="B39" s="250">
        <v>-63685</v>
      </c>
      <c r="C39" s="250">
        <v>-107559</v>
      </c>
      <c r="D39" s="250">
        <v>-5772</v>
      </c>
      <c r="E39" s="250">
        <v>-453</v>
      </c>
      <c r="F39" s="250">
        <v>-177469</v>
      </c>
      <c r="G39" s="129"/>
      <c r="H39" s="129"/>
    </row>
    <row r="40" spans="1:8" ht="15">
      <c r="A40" s="233"/>
      <c r="B40" s="129"/>
      <c r="C40" s="129"/>
      <c r="D40" s="129"/>
      <c r="E40" s="129"/>
      <c r="F40" s="129"/>
      <c r="G40" s="129"/>
      <c r="H40" s="129"/>
    </row>
    <row r="41" spans="1:8" ht="14.25" customHeight="1">
      <c r="A41" s="127" t="s">
        <v>211</v>
      </c>
      <c r="B41" s="129"/>
      <c r="C41" s="129"/>
      <c r="D41" s="129"/>
      <c r="E41" s="129"/>
      <c r="F41" s="129"/>
      <c r="G41" s="129"/>
      <c r="H41" s="129"/>
    </row>
    <row r="42" spans="1:8" ht="15">
      <c r="A42" s="138" t="s">
        <v>36</v>
      </c>
      <c r="B42" s="139">
        <v>0.3443500606752802</v>
      </c>
      <c r="C42" s="139">
        <v>0.13611546821691717</v>
      </c>
      <c r="D42" s="139">
        <v>0.15691818342463332</v>
      </c>
      <c r="E42" s="139">
        <v>0.8645038167938931</v>
      </c>
      <c r="F42" s="139">
        <v>0.2221397340947622</v>
      </c>
      <c r="G42" s="139"/>
      <c r="H42" s="129"/>
    </row>
    <row r="43" spans="1:8" ht="15">
      <c r="A43" s="131" t="s">
        <v>212</v>
      </c>
      <c r="B43" s="139">
        <v>0.5723679114561369</v>
      </c>
      <c r="C43" s="139">
        <v>0.6899474636881374</v>
      </c>
      <c r="D43" s="139">
        <v>0.5434143870314083</v>
      </c>
      <c r="E43" s="139">
        <v>0.8873974645786726</v>
      </c>
      <c r="F43" s="139">
        <v>0.6190011140529826</v>
      </c>
      <c r="G43" s="129">
        <v>0</v>
      </c>
      <c r="H43" s="129"/>
    </row>
    <row r="44" spans="1:8" ht="15">
      <c r="A44" s="131" t="s">
        <v>37</v>
      </c>
      <c r="B44" s="139">
        <v>0.3490072380821234</v>
      </c>
      <c r="C44" s="139">
        <v>0.4594751414317879</v>
      </c>
      <c r="D44" s="139">
        <v>0.4207700101317123</v>
      </c>
      <c r="E44" s="139">
        <v>0.637832463335819</v>
      </c>
      <c r="F44" s="139">
        <v>0.3974613095668697</v>
      </c>
      <c r="G44" s="129">
        <v>0</v>
      </c>
      <c r="H44" s="129"/>
    </row>
    <row r="45" spans="1:8" ht="15">
      <c r="A45" s="131" t="s">
        <v>485</v>
      </c>
      <c r="B45" s="321">
        <v>35.24457308248915</v>
      </c>
      <c r="C45" s="321">
        <v>36.513468013468014</v>
      </c>
      <c r="D45" s="321">
        <v>61</v>
      </c>
      <c r="E45" s="321">
        <v>10.764705882352942</v>
      </c>
      <c r="F45" s="321">
        <v>36.29408914728682</v>
      </c>
      <c r="G45" s="129"/>
      <c r="H45" s="129"/>
    </row>
    <row r="46" spans="1:8" ht="15">
      <c r="A46" s="131" t="s">
        <v>24</v>
      </c>
      <c r="B46" s="139">
        <v>0.275663135419233</v>
      </c>
      <c r="C46" s="139">
        <v>0.24680713725851813</v>
      </c>
      <c r="D46" s="139">
        <v>0.3189794504733318</v>
      </c>
      <c r="E46" s="139">
        <v>0</v>
      </c>
      <c r="F46" s="139">
        <v>0.26913937872942556</v>
      </c>
      <c r="G46" s="129"/>
      <c r="H46" s="129"/>
    </row>
    <row r="47" spans="1:8" ht="15">
      <c r="A47" s="131"/>
      <c r="B47" s="129"/>
      <c r="C47" s="129"/>
      <c r="D47" s="129"/>
      <c r="E47" s="129"/>
      <c r="F47" s="129"/>
      <c r="G47" s="129"/>
      <c r="H47" s="129"/>
    </row>
  </sheetData>
  <printOptions/>
  <pageMargins left="0.74" right="0.75" top="0.17" bottom="0.16" header="0.5" footer="0.16"/>
  <pageSetup fitToHeight="1" fitToWidth="1" horizontalDpi="600" verticalDpi="600" orientation="landscape" paperSize="9" scale="79" r:id="rId1"/>
</worksheet>
</file>

<file path=xl/worksheets/sheet14.xml><?xml version="1.0" encoding="utf-8"?>
<worksheet xmlns="http://schemas.openxmlformats.org/spreadsheetml/2006/main" xmlns:r="http://schemas.openxmlformats.org/officeDocument/2006/relationships">
  <sheetPr>
    <tabColor indexed="11"/>
    <pageSetUpPr fitToPage="1"/>
  </sheetPr>
  <dimension ref="A1:J44"/>
  <sheetViews>
    <sheetView view="pageBreakPreview" zoomScaleSheetLayoutView="100" workbookViewId="0" topLeftCell="A1">
      <pane xSplit="1" ySplit="4" topLeftCell="E21" activePane="bottomRight" state="frozen"/>
      <selection pane="topLeft" activeCell="D35" sqref="D35"/>
      <selection pane="topRight" activeCell="D35" sqref="D35"/>
      <selection pane="bottomLeft" activeCell="D35" sqref="D35"/>
      <selection pane="bottomRight" activeCell="A1" sqref="A1:I43"/>
    </sheetView>
  </sheetViews>
  <sheetFormatPr defaultColWidth="9.00390625" defaultRowHeight="14.25"/>
  <cols>
    <col min="1" max="1" width="49.00390625" style="96" bestFit="1" customWidth="1"/>
    <col min="2" max="2" width="13.875" style="147" customWidth="1"/>
    <col min="3" max="3" width="1.875" style="147" customWidth="1"/>
    <col min="4" max="8" width="13.875" style="147" customWidth="1"/>
    <col min="9" max="9" width="13.875" style="148" customWidth="1"/>
    <col min="10" max="10" width="8.875" style="147" bestFit="1" customWidth="1"/>
    <col min="11" max="11" width="6.375" style="147" customWidth="1"/>
    <col min="12" max="16384" width="8.00390625" style="147" customWidth="1"/>
  </cols>
  <sheetData>
    <row r="1" ht="12.75">
      <c r="A1" s="15" t="s">
        <v>287</v>
      </c>
    </row>
    <row r="2" ht="12.75">
      <c r="A2" s="16"/>
    </row>
    <row r="3" spans="1:9" ht="12" customHeight="1">
      <c r="A3" s="121" t="s">
        <v>403</v>
      </c>
      <c r="B3" s="149"/>
      <c r="C3" s="149"/>
      <c r="D3" s="149"/>
      <c r="E3" s="149"/>
      <c r="F3" s="149"/>
      <c r="G3" s="149"/>
      <c r="H3" s="149"/>
      <c r="I3" s="150"/>
    </row>
    <row r="4" spans="1:9" ht="54" customHeight="1" thickBot="1">
      <c r="A4" s="133" t="s">
        <v>152</v>
      </c>
      <c r="B4" s="134" t="s">
        <v>220</v>
      </c>
      <c r="C4" s="134"/>
      <c r="D4" s="134" t="s">
        <v>221</v>
      </c>
      <c r="E4" s="134" t="s">
        <v>196</v>
      </c>
      <c r="F4" s="134" t="s">
        <v>197</v>
      </c>
      <c r="G4" s="134" t="s">
        <v>255</v>
      </c>
      <c r="H4" s="134" t="s">
        <v>198</v>
      </c>
      <c r="I4" s="134" t="s">
        <v>165</v>
      </c>
    </row>
    <row r="5" spans="1:9" ht="12.75">
      <c r="A5" s="135" t="s">
        <v>167</v>
      </c>
      <c r="B5" s="149"/>
      <c r="C5" s="149"/>
      <c r="D5" s="136"/>
      <c r="E5" s="136"/>
      <c r="F5" s="136"/>
      <c r="G5" s="136"/>
      <c r="H5" s="136"/>
      <c r="I5" s="136"/>
    </row>
    <row r="6" spans="1:10" ht="12.75">
      <c r="A6" s="233" t="s">
        <v>57</v>
      </c>
      <c r="B6" s="105">
        <v>-103085</v>
      </c>
      <c r="C6" s="105"/>
      <c r="D6" s="105">
        <v>-41623</v>
      </c>
      <c r="E6" s="105">
        <v>1229</v>
      </c>
      <c r="F6" s="105">
        <v>-3063</v>
      </c>
      <c r="G6" s="105">
        <v>2694</v>
      </c>
      <c r="H6" s="105">
        <v>-18529</v>
      </c>
      <c r="I6" s="105">
        <v>-162377</v>
      </c>
      <c r="J6" s="147">
        <v>0</v>
      </c>
    </row>
    <row r="7" spans="1:9" ht="12.75">
      <c r="A7" s="131"/>
      <c r="B7" s="87"/>
      <c r="C7" s="87"/>
      <c r="D7" s="87"/>
      <c r="E7" s="87"/>
      <c r="F7" s="87"/>
      <c r="G7" s="87"/>
      <c r="H7" s="87"/>
      <c r="I7" s="87"/>
    </row>
    <row r="8" spans="1:10" ht="12.75">
      <c r="A8" s="131" t="s">
        <v>58</v>
      </c>
      <c r="B8" s="235">
        <v>-75163</v>
      </c>
      <c r="C8" s="235"/>
      <c r="D8" s="235">
        <v>-44655</v>
      </c>
      <c r="E8" s="235">
        <v>-41773</v>
      </c>
      <c r="F8" s="235">
        <v>-102981</v>
      </c>
      <c r="G8" s="235">
        <v>-12841</v>
      </c>
      <c r="H8" s="235">
        <v>-1863</v>
      </c>
      <c r="I8" s="235">
        <v>-279276</v>
      </c>
      <c r="J8" s="147">
        <v>0</v>
      </c>
    </row>
    <row r="9" spans="1:10" ht="12.75">
      <c r="A9" s="131" t="s">
        <v>91</v>
      </c>
      <c r="B9" s="237">
        <v>6367</v>
      </c>
      <c r="C9" s="237"/>
      <c r="D9" s="237">
        <v>1761</v>
      </c>
      <c r="E9" s="237">
        <v>2383</v>
      </c>
      <c r="F9" s="237">
        <v>17558</v>
      </c>
      <c r="G9" s="237">
        <v>0</v>
      </c>
      <c r="H9" s="237">
        <v>-431</v>
      </c>
      <c r="I9" s="237">
        <v>27638</v>
      </c>
      <c r="J9" s="147">
        <v>0</v>
      </c>
    </row>
    <row r="10" spans="1:10" ht="12.75">
      <c r="A10" s="131" t="s">
        <v>92</v>
      </c>
      <c r="B10" s="237">
        <v>-10516</v>
      </c>
      <c r="C10" s="237"/>
      <c r="D10" s="237">
        <v>-45046</v>
      </c>
      <c r="E10" s="237">
        <v>-29848</v>
      </c>
      <c r="F10" s="237">
        <v>-877</v>
      </c>
      <c r="G10" s="237">
        <v>-5817</v>
      </c>
      <c r="H10" s="237">
        <v>-11824</v>
      </c>
      <c r="I10" s="237">
        <v>-103928</v>
      </c>
      <c r="J10" s="147">
        <v>0</v>
      </c>
    </row>
    <row r="11" spans="1:10" ht="12.75">
      <c r="A11" s="131" t="s">
        <v>298</v>
      </c>
      <c r="B11" s="237">
        <v>-4051</v>
      </c>
      <c r="C11" s="237" t="s">
        <v>363</v>
      </c>
      <c r="D11" s="237">
        <v>11</v>
      </c>
      <c r="E11" s="237">
        <v>-78</v>
      </c>
      <c r="F11" s="237">
        <v>0</v>
      </c>
      <c r="G11" s="237">
        <v>0</v>
      </c>
      <c r="H11" s="237">
        <v>-161</v>
      </c>
      <c r="I11" s="237">
        <v>-4279</v>
      </c>
      <c r="J11" s="147">
        <v>0</v>
      </c>
    </row>
    <row r="12" spans="1:10" ht="12.75">
      <c r="A12" s="131" t="s">
        <v>94</v>
      </c>
      <c r="B12" s="237">
        <v>0</v>
      </c>
      <c r="C12" s="237"/>
      <c r="D12" s="237">
        <v>0</v>
      </c>
      <c r="E12" s="237">
        <v>0</v>
      </c>
      <c r="F12" s="237">
        <v>0</v>
      </c>
      <c r="G12" s="237">
        <v>0</v>
      </c>
      <c r="H12" s="237">
        <v>-13767</v>
      </c>
      <c r="I12" s="237">
        <v>-13767</v>
      </c>
      <c r="J12" s="147">
        <v>0</v>
      </c>
    </row>
    <row r="13" spans="1:10" ht="12.75">
      <c r="A13" s="131" t="s">
        <v>307</v>
      </c>
      <c r="B13" s="237">
        <v>0</v>
      </c>
      <c r="C13" s="237"/>
      <c r="D13" s="237">
        <v>0</v>
      </c>
      <c r="E13" s="237">
        <v>0</v>
      </c>
      <c r="F13" s="237">
        <v>0</v>
      </c>
      <c r="G13" s="237">
        <v>0</v>
      </c>
      <c r="H13" s="237">
        <v>-55995</v>
      </c>
      <c r="I13" s="237">
        <v>-55995</v>
      </c>
      <c r="J13" s="147">
        <v>0</v>
      </c>
    </row>
    <row r="14" spans="1:10" ht="12.75">
      <c r="A14" s="131" t="s">
        <v>59</v>
      </c>
      <c r="B14" s="236">
        <v>0</v>
      </c>
      <c r="C14" s="236"/>
      <c r="D14" s="236">
        <v>0</v>
      </c>
      <c r="E14" s="236">
        <v>-9307</v>
      </c>
      <c r="F14" s="236">
        <v>0</v>
      </c>
      <c r="G14" s="236">
        <v>0</v>
      </c>
      <c r="H14" s="236">
        <v>-723</v>
      </c>
      <c r="I14" s="236">
        <v>-10030</v>
      </c>
      <c r="J14" s="147">
        <v>0</v>
      </c>
    </row>
    <row r="15" spans="1:10" ht="12.75">
      <c r="A15" s="233" t="s">
        <v>60</v>
      </c>
      <c r="B15" s="105">
        <v>-83363</v>
      </c>
      <c r="C15" s="105"/>
      <c r="D15" s="105">
        <v>-87929</v>
      </c>
      <c r="E15" s="105">
        <v>-78623</v>
      </c>
      <c r="F15" s="105">
        <v>-86300</v>
      </c>
      <c r="G15" s="105">
        <v>-18658</v>
      </c>
      <c r="H15" s="105">
        <v>-84764</v>
      </c>
      <c r="I15" s="105">
        <v>-439637</v>
      </c>
      <c r="J15" s="147">
        <v>0</v>
      </c>
    </row>
    <row r="16" spans="1:10" ht="12.75">
      <c r="A16" s="233"/>
      <c r="B16" s="105"/>
      <c r="C16" s="105"/>
      <c r="D16" s="105"/>
      <c r="E16" s="105"/>
      <c r="F16" s="105"/>
      <c r="G16" s="105"/>
      <c r="H16" s="105"/>
      <c r="I16" s="105"/>
      <c r="J16" s="147">
        <v>0</v>
      </c>
    </row>
    <row r="17" spans="1:10" ht="12.75">
      <c r="A17" s="131" t="s">
        <v>308</v>
      </c>
      <c r="B17" s="105">
        <v>0</v>
      </c>
      <c r="C17" s="105"/>
      <c r="D17" s="105">
        <v>0</v>
      </c>
      <c r="E17" s="105">
        <v>0</v>
      </c>
      <c r="F17" s="105">
        <v>0</v>
      </c>
      <c r="G17" s="105">
        <v>0</v>
      </c>
      <c r="H17" s="105">
        <v>68828</v>
      </c>
      <c r="I17" s="105">
        <v>68828</v>
      </c>
      <c r="J17" s="147">
        <v>0</v>
      </c>
    </row>
    <row r="18" spans="1:9" ht="12.75">
      <c r="A18" s="131"/>
      <c r="B18" s="137"/>
      <c r="C18" s="137"/>
      <c r="D18" s="137"/>
      <c r="E18" s="137"/>
      <c r="F18" s="137"/>
      <c r="G18" s="137"/>
      <c r="H18" s="137"/>
      <c r="I18" s="137"/>
    </row>
    <row r="19" spans="1:10" ht="12.75">
      <c r="A19" s="233" t="s">
        <v>273</v>
      </c>
      <c r="B19" s="150">
        <v>-186448</v>
      </c>
      <c r="C19" s="150"/>
      <c r="D19" s="150">
        <v>-129552</v>
      </c>
      <c r="E19" s="150">
        <v>-77394</v>
      </c>
      <c r="F19" s="150">
        <v>-89363</v>
      </c>
      <c r="G19" s="150">
        <v>-15964</v>
      </c>
      <c r="H19" s="150">
        <v>-34465</v>
      </c>
      <c r="I19" s="150">
        <v>-533186</v>
      </c>
      <c r="J19" s="147">
        <v>0</v>
      </c>
    </row>
    <row r="20" spans="1:9" ht="12.75">
      <c r="A20" s="131"/>
      <c r="B20" s="105"/>
      <c r="C20" s="105"/>
      <c r="D20" s="105"/>
      <c r="E20" s="105"/>
      <c r="F20" s="105"/>
      <c r="G20" s="105"/>
      <c r="H20" s="105"/>
      <c r="I20" s="105"/>
    </row>
    <row r="21" spans="1:10" ht="12.75">
      <c r="A21" s="131" t="s">
        <v>96</v>
      </c>
      <c r="B21" s="129">
        <v>3806</v>
      </c>
      <c r="C21" s="129"/>
      <c r="D21" s="129">
        <v>4521</v>
      </c>
      <c r="E21" s="129">
        <v>0</v>
      </c>
      <c r="F21" s="129">
        <v>0</v>
      </c>
      <c r="G21" s="129">
        <v>0</v>
      </c>
      <c r="H21" s="129">
        <v>-154</v>
      </c>
      <c r="I21" s="129">
        <v>8173</v>
      </c>
      <c r="J21" s="147">
        <v>0</v>
      </c>
    </row>
    <row r="22" spans="1:9" ht="12.75">
      <c r="A22" s="232"/>
      <c r="B22" s="137"/>
      <c r="C22" s="137"/>
      <c r="D22" s="137"/>
      <c r="E22" s="137"/>
      <c r="F22" s="137"/>
      <c r="G22" s="137"/>
      <c r="H22" s="137"/>
      <c r="I22" s="137"/>
    </row>
    <row r="23" spans="1:10" ht="12.75">
      <c r="A23" s="233" t="s">
        <v>97</v>
      </c>
      <c r="B23" s="105">
        <v>-182642</v>
      </c>
      <c r="C23" s="105"/>
      <c r="D23" s="105">
        <v>-125031</v>
      </c>
      <c r="E23" s="105">
        <v>-77394</v>
      </c>
      <c r="F23" s="105">
        <v>-89363</v>
      </c>
      <c r="G23" s="105">
        <v>-15964</v>
      </c>
      <c r="H23" s="105">
        <v>-34619</v>
      </c>
      <c r="I23" s="105">
        <v>-525013</v>
      </c>
      <c r="J23" s="147">
        <v>0</v>
      </c>
    </row>
    <row r="24" spans="1:9" ht="12.75">
      <c r="A24" s="249"/>
      <c r="B24" s="87"/>
      <c r="C24" s="87"/>
      <c r="D24" s="87"/>
      <c r="E24" s="87"/>
      <c r="F24" s="87"/>
      <c r="G24" s="87"/>
      <c r="H24" s="87"/>
      <c r="I24" s="87"/>
    </row>
    <row r="25" spans="1:10" ht="12.75">
      <c r="A25" s="131" t="s">
        <v>61</v>
      </c>
      <c r="B25" s="149">
        <v>97949</v>
      </c>
      <c r="C25" s="149"/>
      <c r="D25" s="149">
        <v>67564</v>
      </c>
      <c r="E25" s="149">
        <v>39756</v>
      </c>
      <c r="F25" s="149">
        <v>57008</v>
      </c>
      <c r="G25" s="149">
        <v>9600</v>
      </c>
      <c r="H25" s="149">
        <v>42089</v>
      </c>
      <c r="I25" s="149">
        <v>313966</v>
      </c>
      <c r="J25" s="147">
        <v>0</v>
      </c>
    </row>
    <row r="26" spans="1:10" ht="12.75">
      <c r="A26" s="51" t="s">
        <v>524</v>
      </c>
      <c r="B26" s="149">
        <v>1335</v>
      </c>
      <c r="C26" s="149"/>
      <c r="D26" s="149">
        <v>402</v>
      </c>
      <c r="E26" s="149">
        <v>1860</v>
      </c>
      <c r="F26" s="149">
        <v>459</v>
      </c>
      <c r="G26" s="149">
        <v>45</v>
      </c>
      <c r="H26" s="149">
        <v>1655</v>
      </c>
      <c r="I26" s="149">
        <v>5756</v>
      </c>
      <c r="J26" s="147">
        <v>0</v>
      </c>
    </row>
    <row r="27" spans="1:9" ht="12.75">
      <c r="A27" s="232"/>
      <c r="B27" s="240"/>
      <c r="C27" s="240"/>
      <c r="D27" s="240"/>
      <c r="E27" s="240"/>
      <c r="F27" s="240"/>
      <c r="G27" s="240"/>
      <c r="H27" s="240"/>
      <c r="I27" s="241"/>
    </row>
    <row r="28" spans="1:10" ht="12.75">
      <c r="A28" s="52" t="s">
        <v>523</v>
      </c>
      <c r="B28" s="150">
        <v>-83358</v>
      </c>
      <c r="C28" s="150"/>
      <c r="D28" s="150">
        <v>-57065</v>
      </c>
      <c r="E28" s="150">
        <v>-35778</v>
      </c>
      <c r="F28" s="150">
        <v>-31896</v>
      </c>
      <c r="G28" s="150">
        <v>-6319</v>
      </c>
      <c r="H28" s="150">
        <v>9125</v>
      </c>
      <c r="I28" s="150">
        <v>-205291</v>
      </c>
      <c r="J28" s="147">
        <v>0</v>
      </c>
    </row>
    <row r="29" spans="1:10" ht="12.75">
      <c r="A29" s="51" t="s">
        <v>522</v>
      </c>
      <c r="B29" s="240">
        <v>-3184</v>
      </c>
      <c r="C29" s="240"/>
      <c r="D29" s="240">
        <v>-3184</v>
      </c>
      <c r="E29" s="240">
        <v>0</v>
      </c>
      <c r="F29" s="240">
        <v>0</v>
      </c>
      <c r="G29" s="240">
        <v>2019</v>
      </c>
      <c r="H29" s="240">
        <v>-3184</v>
      </c>
      <c r="I29" s="240">
        <v>-7533</v>
      </c>
      <c r="J29" s="147">
        <v>0</v>
      </c>
    </row>
    <row r="30" spans="1:9" ht="12.75">
      <c r="A30" s="233" t="s">
        <v>102</v>
      </c>
      <c r="B30" s="128">
        <v>-86542</v>
      </c>
      <c r="C30" s="128"/>
      <c r="D30" s="128">
        <v>-60249</v>
      </c>
      <c r="E30" s="128">
        <v>-35778</v>
      </c>
      <c r="F30" s="128">
        <v>-31896</v>
      </c>
      <c r="G30" s="128">
        <v>-4300</v>
      </c>
      <c r="H30" s="128">
        <v>5941</v>
      </c>
      <c r="I30" s="150">
        <v>-212824</v>
      </c>
    </row>
    <row r="31" spans="1:9" ht="24.75" customHeight="1">
      <c r="A31" s="131" t="s">
        <v>323</v>
      </c>
      <c r="B31" s="129">
        <v>0</v>
      </c>
      <c r="C31" s="129"/>
      <c r="D31" s="129">
        <v>0</v>
      </c>
      <c r="E31" s="129">
        <v>0</v>
      </c>
      <c r="F31" s="129">
        <v>0</v>
      </c>
      <c r="G31" s="129">
        <v>0</v>
      </c>
      <c r="H31" s="129">
        <v>0</v>
      </c>
      <c r="I31" s="129">
        <v>0</v>
      </c>
    </row>
    <row r="32" spans="1:10" ht="12.75">
      <c r="A32" s="233" t="s">
        <v>343</v>
      </c>
      <c r="B32" s="250">
        <v>-86542</v>
      </c>
      <c r="C32" s="250"/>
      <c r="D32" s="250">
        <v>-60249</v>
      </c>
      <c r="E32" s="250">
        <v>-35778</v>
      </c>
      <c r="F32" s="250">
        <v>-31896</v>
      </c>
      <c r="G32" s="250">
        <v>-4300</v>
      </c>
      <c r="H32" s="250">
        <v>5941</v>
      </c>
      <c r="I32" s="250">
        <v>-212824</v>
      </c>
      <c r="J32" s="147">
        <v>0</v>
      </c>
    </row>
    <row r="33" spans="1:9" ht="12.75">
      <c r="A33" s="233"/>
      <c r="B33" s="129"/>
      <c r="C33" s="129"/>
      <c r="D33" s="129"/>
      <c r="E33" s="129"/>
      <c r="F33" s="129"/>
      <c r="G33" s="129"/>
      <c r="H33" s="129"/>
      <c r="I33" s="150"/>
    </row>
    <row r="34" spans="1:9" ht="12.75">
      <c r="A34" s="127" t="s">
        <v>211</v>
      </c>
      <c r="B34" s="129"/>
      <c r="C34" s="129"/>
      <c r="D34" s="129"/>
      <c r="E34" s="129"/>
      <c r="F34" s="129"/>
      <c r="G34" s="129"/>
      <c r="H34" s="129"/>
      <c r="I34" s="150"/>
    </row>
    <row r="35" spans="1:9" ht="12.75">
      <c r="A35" s="138" t="s">
        <v>269</v>
      </c>
      <c r="B35" s="139">
        <v>0.38041174229765196</v>
      </c>
      <c r="C35" s="139"/>
      <c r="D35" s="139">
        <v>0.40290074620645167</v>
      </c>
      <c r="E35" s="139">
        <v>0.6987548260080284</v>
      </c>
      <c r="F35" s="139">
        <v>0.4176898247307611</v>
      </c>
      <c r="G35" s="139">
        <v>0.6393721174852335</v>
      </c>
      <c r="H35" s="139">
        <v>-0.1321455847714889</v>
      </c>
      <c r="I35" s="139">
        <v>0.3429047439619951</v>
      </c>
    </row>
    <row r="36" spans="1:10" ht="12.75">
      <c r="A36" s="131" t="s">
        <v>212</v>
      </c>
      <c r="B36" s="139">
        <v>0.53250235990732</v>
      </c>
      <c r="C36" s="139"/>
      <c r="D36" s="139">
        <v>0.5246233172780042</v>
      </c>
      <c r="E36" s="139">
        <v>0.5377161020234127</v>
      </c>
      <c r="F36" s="139">
        <v>0.6430737553573627</v>
      </c>
      <c r="G36" s="139">
        <v>0.6041718867451766</v>
      </c>
      <c r="H36" s="139">
        <v>1.2692296532714349</v>
      </c>
      <c r="I36" s="139">
        <v>0.5996444017659879</v>
      </c>
      <c r="J36" s="147">
        <v>0</v>
      </c>
    </row>
    <row r="37" spans="1:10" ht="12.75">
      <c r="A37" s="131" t="s">
        <v>37</v>
      </c>
      <c r="B37" s="139">
        <v>0.3382176263623101</v>
      </c>
      <c r="C37" s="139"/>
      <c r="D37" s="139">
        <v>0.3582654069408423</v>
      </c>
      <c r="E37" s="139">
        <v>0.3182675659611856</v>
      </c>
      <c r="F37" s="139">
        <v>0.42336313686872645</v>
      </c>
      <c r="G37" s="139">
        <v>0.3952017038336257</v>
      </c>
      <c r="H37" s="139">
        <v>1.2984477005657913</v>
      </c>
      <c r="I37" s="139">
        <v>0.41823866343077276</v>
      </c>
      <c r="J37" s="147">
        <v>0</v>
      </c>
    </row>
    <row r="38" spans="1:10" ht="12.75">
      <c r="A38" s="131" t="s">
        <v>434</v>
      </c>
      <c r="B38" s="321">
        <v>41.917019027484145</v>
      </c>
      <c r="C38" s="321"/>
      <c r="D38" s="321">
        <v>98.57685664939551</v>
      </c>
      <c r="E38" s="321">
        <v>117.04918032786885</v>
      </c>
      <c r="F38" s="321">
        <v>38.10752688172043</v>
      </c>
      <c r="G38" s="321">
        <v>24.397683397683398</v>
      </c>
      <c r="H38" s="321">
        <v>-10.504524886877828</v>
      </c>
      <c r="I38" s="321">
        <v>42.26492851135408</v>
      </c>
      <c r="J38" s="147">
        <v>-0.008888523346236354</v>
      </c>
    </row>
    <row r="39" spans="1:10" ht="12.75">
      <c r="A39" s="138" t="s">
        <v>234</v>
      </c>
      <c r="B39" s="132">
        <v>6952</v>
      </c>
      <c r="C39" s="132"/>
      <c r="D39" s="132">
        <v>10001</v>
      </c>
      <c r="E39" s="132">
        <v>833</v>
      </c>
      <c r="F39" s="132">
        <v>283</v>
      </c>
      <c r="G39" s="132">
        <v>103</v>
      </c>
      <c r="H39" s="132">
        <v>4816</v>
      </c>
      <c r="I39" s="132">
        <v>22988</v>
      </c>
      <c r="J39" s="147">
        <v>0</v>
      </c>
    </row>
    <row r="41" spans="1:9" ht="12.75">
      <c r="A41" s="138"/>
      <c r="B41" s="149"/>
      <c r="C41" s="149"/>
      <c r="D41" s="149"/>
      <c r="E41" s="149"/>
      <c r="F41" s="149"/>
      <c r="G41" s="149"/>
      <c r="H41" s="149"/>
      <c r="I41" s="150"/>
    </row>
    <row r="42" spans="1:9" ht="36.75" customHeight="1">
      <c r="A42" s="482" t="s">
        <v>270</v>
      </c>
      <c r="B42" s="483"/>
      <c r="C42" s="483"/>
      <c r="D42" s="483"/>
      <c r="E42" s="483"/>
      <c r="F42" s="483"/>
      <c r="G42" s="483"/>
      <c r="H42" s="483"/>
      <c r="I42" s="483"/>
    </row>
    <row r="43" spans="1:9" ht="12.75">
      <c r="A43" s="131" t="s">
        <v>538</v>
      </c>
      <c r="B43" s="149"/>
      <c r="C43" s="149"/>
      <c r="D43" s="149"/>
      <c r="E43" s="149"/>
      <c r="F43" s="149"/>
      <c r="G43" s="149"/>
      <c r="H43" s="149"/>
      <c r="I43" s="150"/>
    </row>
    <row r="44" spans="1:9" ht="12.75">
      <c r="A44" s="138"/>
      <c r="B44" s="149"/>
      <c r="C44" s="149"/>
      <c r="D44" s="149"/>
      <c r="E44" s="149"/>
      <c r="F44" s="149"/>
      <c r="G44" s="149"/>
      <c r="H44" s="149"/>
      <c r="I44" s="150"/>
    </row>
  </sheetData>
  <mergeCells count="1">
    <mergeCell ref="A42:I42"/>
  </mergeCells>
  <printOptions horizontalCentered="1"/>
  <pageMargins left="0.75" right="0.75" top="0.61" bottom="0.52" header="0.5" footer="0.5"/>
  <pageSetup fitToHeight="1" fitToWidth="1"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46"/>
  <sheetViews>
    <sheetView workbookViewId="0" topLeftCell="A1">
      <selection activeCell="A1" sqref="A1"/>
    </sheetView>
  </sheetViews>
  <sheetFormatPr defaultColWidth="9.00390625" defaultRowHeight="14.25"/>
  <cols>
    <col min="1" max="1" width="49.00390625" style="96" bestFit="1" customWidth="1"/>
    <col min="2" max="7" width="13.875" style="147" customWidth="1"/>
    <col min="8" max="8" width="13.875" style="148" customWidth="1"/>
    <col min="9" max="9" width="9.00390625" style="147" customWidth="1"/>
    <col min="10" max="10" width="6.375" style="147" customWidth="1"/>
    <col min="11" max="16384" width="8.00390625" style="147" customWidth="1"/>
  </cols>
  <sheetData>
    <row r="1" ht="12.75">
      <c r="A1" s="15" t="s">
        <v>287</v>
      </c>
    </row>
    <row r="2" ht="12.75">
      <c r="A2" s="16"/>
    </row>
    <row r="3" spans="1:8" ht="12" customHeight="1">
      <c r="A3" s="121" t="s">
        <v>404</v>
      </c>
      <c r="B3" s="149"/>
      <c r="C3" s="149"/>
      <c r="D3" s="149"/>
      <c r="E3" s="149"/>
      <c r="F3" s="149"/>
      <c r="G3" s="149"/>
      <c r="H3" s="150"/>
    </row>
    <row r="4" spans="1:8" ht="54" customHeight="1" thickBot="1">
      <c r="A4" s="133" t="s">
        <v>152</v>
      </c>
      <c r="B4" s="134" t="s">
        <v>220</v>
      </c>
      <c r="C4" s="134" t="s">
        <v>221</v>
      </c>
      <c r="D4" s="134" t="s">
        <v>196</v>
      </c>
      <c r="E4" s="134" t="s">
        <v>197</v>
      </c>
      <c r="F4" s="134" t="s">
        <v>255</v>
      </c>
      <c r="G4" s="134" t="s">
        <v>198</v>
      </c>
      <c r="H4" s="134" t="s">
        <v>165</v>
      </c>
    </row>
    <row r="5" spans="1:8" ht="12.75">
      <c r="A5" s="135" t="s">
        <v>167</v>
      </c>
      <c r="B5" s="149"/>
      <c r="C5" s="136"/>
      <c r="D5" s="136"/>
      <c r="E5" s="136"/>
      <c r="F5" s="136"/>
      <c r="G5" s="136"/>
      <c r="H5" s="136"/>
    </row>
    <row r="6" spans="1:8" ht="12.75">
      <c r="A6" s="131"/>
      <c r="B6" s="87"/>
      <c r="C6" s="87"/>
      <c r="D6" s="87"/>
      <c r="E6" s="87"/>
      <c r="F6" s="87"/>
      <c r="G6" s="87"/>
      <c r="H6" s="87"/>
    </row>
    <row r="7" spans="1:8" ht="12.75">
      <c r="A7" s="233" t="s">
        <v>57</v>
      </c>
      <c r="B7" s="105">
        <v>-74373</v>
      </c>
      <c r="C7" s="105">
        <v>-33124</v>
      </c>
      <c r="D7" s="105">
        <v>-1224</v>
      </c>
      <c r="E7" s="105">
        <v>-1515</v>
      </c>
      <c r="F7" s="105">
        <v>2220</v>
      </c>
      <c r="G7" s="105">
        <v>-6930</v>
      </c>
      <c r="H7" s="105">
        <v>-114946</v>
      </c>
    </row>
    <row r="8" spans="1:8" ht="12.75">
      <c r="A8" s="131"/>
      <c r="B8" s="87"/>
      <c r="C8" s="87"/>
      <c r="D8" s="87"/>
      <c r="E8" s="87"/>
      <c r="F8" s="87"/>
      <c r="G8" s="87"/>
      <c r="H8" s="87"/>
    </row>
    <row r="9" spans="1:8" ht="12.75">
      <c r="A9" s="131" t="s">
        <v>58</v>
      </c>
      <c r="B9" s="235">
        <v>-49333</v>
      </c>
      <c r="C9" s="235">
        <v>-28002</v>
      </c>
      <c r="D9" s="235">
        <v>-37760</v>
      </c>
      <c r="E9" s="235">
        <v>-78747</v>
      </c>
      <c r="F9" s="235">
        <v>-9010</v>
      </c>
      <c r="G9" s="235">
        <v>-6005</v>
      </c>
      <c r="H9" s="235">
        <v>-208857</v>
      </c>
    </row>
    <row r="10" spans="1:8" ht="12.75">
      <c r="A10" s="131" t="s">
        <v>91</v>
      </c>
      <c r="B10" s="237">
        <v>4418</v>
      </c>
      <c r="C10" s="237">
        <v>2956</v>
      </c>
      <c r="D10" s="237">
        <v>1706</v>
      </c>
      <c r="E10" s="237">
        <v>9552</v>
      </c>
      <c r="F10" s="237">
        <v>0</v>
      </c>
      <c r="G10" s="237">
        <v>270</v>
      </c>
      <c r="H10" s="237">
        <v>18902</v>
      </c>
    </row>
    <row r="11" spans="1:8" ht="12.75">
      <c r="A11" s="131" t="s">
        <v>92</v>
      </c>
      <c r="B11" s="237">
        <v>-3428</v>
      </c>
      <c r="C11" s="237">
        <v>-17125</v>
      </c>
      <c r="D11" s="237">
        <v>-41774</v>
      </c>
      <c r="E11" s="237">
        <v>-15</v>
      </c>
      <c r="F11" s="237">
        <v>-12793</v>
      </c>
      <c r="G11" s="237">
        <v>-18457</v>
      </c>
      <c r="H11" s="237">
        <v>-93592</v>
      </c>
    </row>
    <row r="12" spans="1:8" ht="12.75">
      <c r="A12" s="51" t="s">
        <v>298</v>
      </c>
      <c r="B12" s="237">
        <v>-2889</v>
      </c>
      <c r="C12" s="237">
        <v>75</v>
      </c>
      <c r="D12" s="237">
        <v>-48</v>
      </c>
      <c r="E12" s="237">
        <v>0</v>
      </c>
      <c r="F12" s="237">
        <v>0</v>
      </c>
      <c r="G12" s="237">
        <v>-87</v>
      </c>
      <c r="H12" s="237">
        <v>-2949</v>
      </c>
    </row>
    <row r="13" spans="1:8" ht="12.75">
      <c r="A13" s="131" t="s">
        <v>94</v>
      </c>
      <c r="B13" s="237">
        <v>0</v>
      </c>
      <c r="C13" s="237">
        <v>0</v>
      </c>
      <c r="D13" s="237">
        <v>0</v>
      </c>
      <c r="E13" s="237">
        <v>0</v>
      </c>
      <c r="F13" s="237">
        <v>0</v>
      </c>
      <c r="G13" s="237">
        <v>-76387</v>
      </c>
      <c r="H13" s="237">
        <v>-76387</v>
      </c>
    </row>
    <row r="14" spans="1:8" ht="12.75">
      <c r="A14" s="131" t="s">
        <v>307</v>
      </c>
      <c r="B14" s="237">
        <v>0</v>
      </c>
      <c r="C14" s="237">
        <v>111</v>
      </c>
      <c r="D14" s="237">
        <v>0</v>
      </c>
      <c r="E14" s="237">
        <v>0</v>
      </c>
      <c r="F14" s="237">
        <v>0</v>
      </c>
      <c r="G14" s="237">
        <v>-72597</v>
      </c>
      <c r="H14" s="237">
        <v>-72486</v>
      </c>
    </row>
    <row r="15" spans="1:8" ht="12.75">
      <c r="A15" s="131" t="s">
        <v>59</v>
      </c>
      <c r="B15" s="236">
        <v>0</v>
      </c>
      <c r="C15" s="236">
        <v>0</v>
      </c>
      <c r="D15" s="236">
        <v>0</v>
      </c>
      <c r="E15" s="236">
        <v>0</v>
      </c>
      <c r="F15" s="236">
        <v>-531</v>
      </c>
      <c r="G15" s="236">
        <v>-3320</v>
      </c>
      <c r="H15" s="236">
        <v>-3851</v>
      </c>
    </row>
    <row r="16" spans="1:8" ht="12.75">
      <c r="A16" s="233" t="s">
        <v>60</v>
      </c>
      <c r="B16" s="105">
        <v>-51232</v>
      </c>
      <c r="C16" s="105">
        <v>-41985</v>
      </c>
      <c r="D16" s="105">
        <v>-77876</v>
      </c>
      <c r="E16" s="105">
        <v>-69210</v>
      </c>
      <c r="F16" s="105">
        <v>-22334</v>
      </c>
      <c r="G16" s="105">
        <v>-176583</v>
      </c>
      <c r="H16" s="105">
        <v>-439220</v>
      </c>
    </row>
    <row r="17" spans="1:8" ht="12.75">
      <c r="A17" s="233"/>
      <c r="B17" s="105"/>
      <c r="C17" s="105"/>
      <c r="D17" s="105"/>
      <c r="E17" s="105"/>
      <c r="F17" s="105"/>
      <c r="G17" s="105"/>
      <c r="H17" s="105"/>
    </row>
    <row r="18" spans="1:8" ht="12.75">
      <c r="A18" s="131" t="s">
        <v>308</v>
      </c>
      <c r="B18" s="87">
        <v>0</v>
      </c>
      <c r="C18" s="87">
        <v>0</v>
      </c>
      <c r="D18" s="87">
        <v>0</v>
      </c>
      <c r="E18" s="87">
        <v>0</v>
      </c>
      <c r="F18" s="87">
        <v>0</v>
      </c>
      <c r="G18" s="87">
        <v>139464</v>
      </c>
      <c r="H18" s="87">
        <v>139464</v>
      </c>
    </row>
    <row r="19" spans="1:8" ht="12.75">
      <c r="A19" s="131"/>
      <c r="B19" s="137"/>
      <c r="C19" s="137"/>
      <c r="D19" s="137"/>
      <c r="E19" s="137"/>
      <c r="F19" s="137"/>
      <c r="G19" s="137"/>
      <c r="H19" s="137"/>
    </row>
    <row r="20" spans="1:8" ht="12.75">
      <c r="A20" s="233" t="s">
        <v>273</v>
      </c>
      <c r="B20" s="150">
        <v>-125605</v>
      </c>
      <c r="C20" s="150">
        <v>-75109</v>
      </c>
      <c r="D20" s="150">
        <v>-79100</v>
      </c>
      <c r="E20" s="150">
        <v>-70725</v>
      </c>
      <c r="F20" s="150">
        <v>-20114</v>
      </c>
      <c r="G20" s="150">
        <v>-44049</v>
      </c>
      <c r="H20" s="150">
        <v>-414702</v>
      </c>
    </row>
    <row r="21" spans="1:8" ht="12.75">
      <c r="A21" s="131"/>
      <c r="B21" s="105"/>
      <c r="C21" s="105"/>
      <c r="D21" s="105"/>
      <c r="E21" s="105"/>
      <c r="F21" s="105"/>
      <c r="G21" s="105"/>
      <c r="H21" s="105"/>
    </row>
    <row r="22" spans="1:8" ht="12.75">
      <c r="A22" s="131" t="s">
        <v>96</v>
      </c>
      <c r="B22" s="87">
        <v>1712</v>
      </c>
      <c r="C22" s="87">
        <v>2902</v>
      </c>
      <c r="D22" s="87">
        <v>560</v>
      </c>
      <c r="E22" s="87">
        <v>0</v>
      </c>
      <c r="F22" s="87">
        <v>0</v>
      </c>
      <c r="G22" s="87">
        <v>56</v>
      </c>
      <c r="H22" s="87">
        <v>5230</v>
      </c>
    </row>
    <row r="23" spans="1:8" ht="12.75">
      <c r="A23" s="232"/>
      <c r="B23" s="137"/>
      <c r="C23" s="137"/>
      <c r="D23" s="137"/>
      <c r="E23" s="137"/>
      <c r="F23" s="137"/>
      <c r="G23" s="137"/>
      <c r="H23" s="137"/>
    </row>
    <row r="24" spans="1:8" ht="12.75">
      <c r="A24" s="233" t="s">
        <v>97</v>
      </c>
      <c r="B24" s="105">
        <v>-123893</v>
      </c>
      <c r="C24" s="105">
        <v>-72207</v>
      </c>
      <c r="D24" s="105">
        <v>-78540</v>
      </c>
      <c r="E24" s="105">
        <v>-70725</v>
      </c>
      <c r="F24" s="105">
        <v>-20114</v>
      </c>
      <c r="G24" s="105">
        <v>-43993</v>
      </c>
      <c r="H24" s="105">
        <v>-409472</v>
      </c>
    </row>
    <row r="25" spans="1:8" ht="12.75">
      <c r="A25" s="232"/>
      <c r="B25" s="87"/>
      <c r="C25" s="87"/>
      <c r="D25" s="87"/>
      <c r="E25" s="87"/>
      <c r="F25" s="87"/>
      <c r="G25" s="87"/>
      <c r="H25" s="87"/>
    </row>
    <row r="26" spans="1:8" ht="12.75">
      <c r="A26" s="131" t="s">
        <v>61</v>
      </c>
      <c r="B26" s="149">
        <v>73061</v>
      </c>
      <c r="C26" s="149">
        <v>43198</v>
      </c>
      <c r="D26" s="149">
        <v>35685</v>
      </c>
      <c r="E26" s="149">
        <v>48467</v>
      </c>
      <c r="F26" s="149">
        <v>10248</v>
      </c>
      <c r="G26" s="149">
        <v>42124</v>
      </c>
      <c r="H26" s="149">
        <v>252783</v>
      </c>
    </row>
    <row r="27" spans="1:8" ht="12.75">
      <c r="A27" s="51" t="s">
        <v>524</v>
      </c>
      <c r="B27" s="149">
        <v>1341</v>
      </c>
      <c r="C27" s="149">
        <v>365</v>
      </c>
      <c r="D27" s="149">
        <v>117</v>
      </c>
      <c r="E27" s="149">
        <v>449</v>
      </c>
      <c r="F27" s="149">
        <v>51</v>
      </c>
      <c r="G27" s="149">
        <v>1595</v>
      </c>
      <c r="H27" s="149">
        <v>3918</v>
      </c>
    </row>
    <row r="28" spans="1:8" ht="12.75">
      <c r="A28" s="232"/>
      <c r="B28" s="240"/>
      <c r="C28" s="240"/>
      <c r="D28" s="240"/>
      <c r="E28" s="240"/>
      <c r="F28" s="240"/>
      <c r="G28" s="240"/>
      <c r="H28" s="240"/>
    </row>
    <row r="29" spans="1:8" ht="12.75">
      <c r="A29" s="52" t="s">
        <v>523</v>
      </c>
      <c r="B29" s="150">
        <v>-49491</v>
      </c>
      <c r="C29" s="150">
        <v>-28644</v>
      </c>
      <c r="D29" s="150">
        <v>-42738</v>
      </c>
      <c r="E29" s="150">
        <v>-21809</v>
      </c>
      <c r="F29" s="150">
        <v>-9815</v>
      </c>
      <c r="G29" s="150">
        <v>-274</v>
      </c>
      <c r="H29" s="150">
        <v>-152771</v>
      </c>
    </row>
    <row r="30" spans="1:8" ht="12.75">
      <c r="A30" s="51" t="s">
        <v>522</v>
      </c>
      <c r="B30" s="240">
        <v>0</v>
      </c>
      <c r="C30" s="240">
        <v>0</v>
      </c>
      <c r="D30" s="240">
        <v>0</v>
      </c>
      <c r="E30" s="240">
        <v>0</v>
      </c>
      <c r="F30" s="240">
        <v>6595</v>
      </c>
      <c r="G30" s="240">
        <v>0</v>
      </c>
      <c r="H30" s="240">
        <v>6595</v>
      </c>
    </row>
    <row r="31" spans="1:8" ht="12.75">
      <c r="A31" s="233" t="s">
        <v>102</v>
      </c>
      <c r="B31" s="128">
        <v>-49491</v>
      </c>
      <c r="C31" s="128">
        <v>-28644</v>
      </c>
      <c r="D31" s="128">
        <v>-42738</v>
      </c>
      <c r="E31" s="128">
        <v>-21809</v>
      </c>
      <c r="F31" s="128">
        <v>-3220</v>
      </c>
      <c r="G31" s="128">
        <v>-274</v>
      </c>
      <c r="H31" s="128">
        <v>-146176</v>
      </c>
    </row>
    <row r="32" spans="1:8" ht="12.75">
      <c r="A32" s="131" t="s">
        <v>516</v>
      </c>
      <c r="B32" s="129">
        <v>3307</v>
      </c>
      <c r="C32" s="129">
        <v>0</v>
      </c>
      <c r="D32" s="129">
        <v>0</v>
      </c>
      <c r="E32" s="129">
        <v>0</v>
      </c>
      <c r="F32" s="129">
        <v>0</v>
      </c>
      <c r="G32" s="129">
        <v>-78967</v>
      </c>
      <c r="H32" s="240">
        <v>-75660</v>
      </c>
    </row>
    <row r="33" spans="1:8" ht="12.75">
      <c r="A33" s="233" t="s">
        <v>343</v>
      </c>
      <c r="B33" s="250">
        <v>-46184</v>
      </c>
      <c r="C33" s="250">
        <v>-28644</v>
      </c>
      <c r="D33" s="250">
        <v>-42738</v>
      </c>
      <c r="E33" s="250">
        <v>-21809</v>
      </c>
      <c r="F33" s="250">
        <v>-3220</v>
      </c>
      <c r="G33" s="250">
        <v>-79241</v>
      </c>
      <c r="H33" s="250">
        <v>-221836</v>
      </c>
    </row>
    <row r="34" spans="1:8" ht="12.75">
      <c r="A34" s="233"/>
      <c r="B34" s="129"/>
      <c r="C34" s="129"/>
      <c r="D34" s="129"/>
      <c r="E34" s="129"/>
      <c r="F34" s="129"/>
      <c r="G34" s="129"/>
      <c r="H34" s="129"/>
    </row>
    <row r="35" spans="1:8" ht="12.75">
      <c r="A35" s="127" t="s">
        <v>211</v>
      </c>
      <c r="B35" s="129"/>
      <c r="C35" s="129"/>
      <c r="D35" s="129"/>
      <c r="E35" s="129"/>
      <c r="F35" s="129"/>
      <c r="G35" s="129"/>
      <c r="H35" s="129"/>
    </row>
    <row r="36" spans="1:8" ht="12.75">
      <c r="A36" s="138" t="s">
        <v>269</v>
      </c>
      <c r="B36" s="139">
        <v>0.2810198170425993</v>
      </c>
      <c r="C36" s="139">
        <v>0.2712765957446808</v>
      </c>
      <c r="D36" s="139">
        <v>1.7506051561655425</v>
      </c>
      <c r="E36" s="139">
        <v>0.24068628473308445</v>
      </c>
      <c r="F36" s="139">
        <v>0.7344458632380785</v>
      </c>
      <c r="G36" s="139">
        <v>-0.1875354970978958</v>
      </c>
      <c r="H36" s="139">
        <v>0.3180869099669849</v>
      </c>
    </row>
    <row r="37" spans="1:8" ht="12.75">
      <c r="A37" s="131" t="s">
        <v>212</v>
      </c>
      <c r="B37" s="139">
        <v>0.5923490306914534</v>
      </c>
      <c r="C37" s="139">
        <v>0.5799970709235911</v>
      </c>
      <c r="D37" s="139">
        <v>0.45261694058154234</v>
      </c>
      <c r="E37" s="139">
        <v>0.6916366207140332</v>
      </c>
      <c r="F37" s="139">
        <v>0.5120314209008651</v>
      </c>
      <c r="G37" s="139">
        <v>0.9925083429816794</v>
      </c>
      <c r="H37" s="139">
        <v>0.6190011140529826</v>
      </c>
    </row>
    <row r="38" spans="1:8" ht="12.75">
      <c r="A38" s="131" t="s">
        <v>37</v>
      </c>
      <c r="B38" s="139">
        <v>0.3657338481748338</v>
      </c>
      <c r="C38" s="139">
        <v>0.34352740683539923</v>
      </c>
      <c r="D38" s="139">
        <v>0.3236662452591656</v>
      </c>
      <c r="E38" s="139">
        <v>0.40671615411806294</v>
      </c>
      <c r="F38" s="139">
        <v>0.37481356269265187</v>
      </c>
      <c r="G38" s="139">
        <v>0.7078934822583941</v>
      </c>
      <c r="H38" s="139">
        <v>0.3974613095668697</v>
      </c>
    </row>
    <row r="39" spans="1:9" ht="12.75">
      <c r="A39" s="131" t="s">
        <v>434</v>
      </c>
      <c r="B39" s="321">
        <v>28.329483282674772</v>
      </c>
      <c r="C39" s="321">
        <v>61.36538461538461</v>
      </c>
      <c r="D39" s="321">
        <v>169.4047619047619</v>
      </c>
      <c r="E39" s="321">
        <v>29.834473324213405</v>
      </c>
      <c r="F39" s="321">
        <v>43.23788546255506</v>
      </c>
      <c r="G39" s="321">
        <v>0.23229813664596274</v>
      </c>
      <c r="H39" s="321">
        <v>36.29408914728682</v>
      </c>
      <c r="I39" s="147">
        <v>0</v>
      </c>
    </row>
    <row r="40" spans="1:9" ht="12.75">
      <c r="A40" s="138" t="s">
        <v>234</v>
      </c>
      <c r="B40" s="430">
        <v>5774</v>
      </c>
      <c r="C40" s="430">
        <v>8019</v>
      </c>
      <c r="D40" s="430">
        <v>573</v>
      </c>
      <c r="E40" s="430">
        <v>215</v>
      </c>
      <c r="F40" s="430">
        <v>144</v>
      </c>
      <c r="G40" s="430">
        <v>5432</v>
      </c>
      <c r="H40" s="431">
        <v>20157</v>
      </c>
      <c r="I40" s="147">
        <v>0</v>
      </c>
    </row>
    <row r="42" spans="1:8" ht="12.75">
      <c r="A42" s="138"/>
      <c r="B42" s="149"/>
      <c r="C42" s="149"/>
      <c r="D42" s="149"/>
      <c r="E42" s="149"/>
      <c r="F42" s="149"/>
      <c r="G42" s="149"/>
      <c r="H42" s="150"/>
    </row>
    <row r="43" spans="1:8" ht="36.75" customHeight="1">
      <c r="A43" s="482" t="s">
        <v>270</v>
      </c>
      <c r="B43" s="483"/>
      <c r="C43" s="483"/>
      <c r="D43" s="483"/>
      <c r="E43" s="483"/>
      <c r="F43" s="483"/>
      <c r="G43" s="483"/>
      <c r="H43" s="483"/>
    </row>
    <row r="44" spans="1:8" ht="28.5" customHeight="1">
      <c r="A44" s="484"/>
      <c r="B44" s="485"/>
      <c r="C44" s="485"/>
      <c r="D44" s="485"/>
      <c r="E44" s="485"/>
      <c r="F44" s="485"/>
      <c r="G44" s="149"/>
      <c r="H44" s="150"/>
    </row>
    <row r="45" spans="1:8" ht="12.75">
      <c r="A45" s="229"/>
      <c r="B45" s="149"/>
      <c r="C45" s="149"/>
      <c r="D45" s="149"/>
      <c r="E45" s="149"/>
      <c r="F45" s="149"/>
      <c r="G45" s="149"/>
      <c r="H45" s="150"/>
    </row>
    <row r="46" spans="1:8" ht="12.75">
      <c r="A46" s="138"/>
      <c r="B46" s="149"/>
      <c r="C46" s="149"/>
      <c r="D46" s="149"/>
      <c r="E46" s="149"/>
      <c r="F46" s="149"/>
      <c r="G46" s="149"/>
      <c r="H46" s="150"/>
    </row>
  </sheetData>
  <mergeCells count="2">
    <mergeCell ref="A43:H43"/>
    <mergeCell ref="A44:F44"/>
  </mergeCells>
  <printOptions/>
  <pageMargins left="0.75" right="0.75" top="1" bottom="1" header="0.5" footer="0.5"/>
  <pageSetup fitToHeight="1" fitToWidth="1"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sheetPr>
    <tabColor indexed="11"/>
  </sheetPr>
  <dimension ref="A1:K36"/>
  <sheetViews>
    <sheetView view="pageBreakPreview" zoomScaleSheetLayoutView="100" workbookViewId="0" topLeftCell="A1">
      <selection activeCell="A1" sqref="A1"/>
    </sheetView>
  </sheetViews>
  <sheetFormatPr defaultColWidth="9.00390625" defaultRowHeight="14.25"/>
  <cols>
    <col min="1" max="1" width="35.75390625" style="5" customWidth="1"/>
    <col min="2" max="3" width="9.00390625" style="5" customWidth="1"/>
    <col min="4" max="4" width="0.74609375" style="5" customWidth="1"/>
    <col min="5" max="5" width="9.00390625" style="5" customWidth="1"/>
    <col min="6" max="6" width="9.50390625" style="5" customWidth="1"/>
    <col min="7" max="7" width="9.00390625" style="5" customWidth="1"/>
    <col min="8" max="8" width="7.50390625" style="5" customWidth="1"/>
    <col min="9" max="9" width="8.00390625" style="5" customWidth="1"/>
    <col min="10" max="10" width="3.875" style="5" customWidth="1"/>
    <col min="11" max="16384" width="9.00390625" style="5" customWidth="1"/>
  </cols>
  <sheetData>
    <row r="1" ht="12.75">
      <c r="A1" s="70" t="s">
        <v>525</v>
      </c>
    </row>
    <row r="2" ht="12.75">
      <c r="A2" s="70"/>
    </row>
    <row r="3" ht="11.25">
      <c r="A3" s="2"/>
    </row>
    <row r="4" ht="11.25">
      <c r="A4" s="121" t="s">
        <v>403</v>
      </c>
    </row>
    <row r="6" spans="1:9" ht="36.75" customHeight="1">
      <c r="A6" s="98" t="s">
        <v>152</v>
      </c>
      <c r="B6" s="99" t="s">
        <v>161</v>
      </c>
      <c r="C6" s="99" t="s">
        <v>186</v>
      </c>
      <c r="D6" s="99"/>
      <c r="E6" s="99" t="s">
        <v>210</v>
      </c>
      <c r="F6" s="99" t="s">
        <v>268</v>
      </c>
      <c r="G6" s="100" t="s">
        <v>165</v>
      </c>
      <c r="H6" s="194" t="s">
        <v>256</v>
      </c>
      <c r="I6" s="205" t="s">
        <v>4</v>
      </c>
    </row>
    <row r="7" spans="8:9" ht="11.25">
      <c r="H7" s="189"/>
      <c r="I7" s="204"/>
    </row>
    <row r="8" spans="1:11" ht="11.25">
      <c r="A8" s="5" t="s">
        <v>222</v>
      </c>
      <c r="B8" s="87">
        <v>-17424</v>
      </c>
      <c r="C8" s="87">
        <v>-50476</v>
      </c>
      <c r="D8" s="87"/>
      <c r="E8" s="87">
        <v>-5720</v>
      </c>
      <c r="F8" s="87">
        <v>0</v>
      </c>
      <c r="G8" s="105">
        <v>-73620</v>
      </c>
      <c r="H8" s="210">
        <v>0.7626355735389183</v>
      </c>
      <c r="I8" s="209">
        <v>0.35861289584053857</v>
      </c>
      <c r="J8" s="88"/>
      <c r="K8" s="88"/>
    </row>
    <row r="9" spans="1:10" ht="11.25">
      <c r="A9" s="5" t="s">
        <v>223</v>
      </c>
      <c r="B9" s="87">
        <v>-5664</v>
      </c>
      <c r="C9" s="87">
        <v>-4074</v>
      </c>
      <c r="D9" s="87" t="s">
        <v>435</v>
      </c>
      <c r="E9" s="87">
        <v>0</v>
      </c>
      <c r="F9" s="87">
        <v>0</v>
      </c>
      <c r="G9" s="105">
        <v>-9738</v>
      </c>
      <c r="H9" s="210">
        <v>0.2607457276022786</v>
      </c>
      <c r="I9" s="209">
        <v>0.04743510431533774</v>
      </c>
      <c r="J9" s="88"/>
    </row>
    <row r="10" spans="1:11" ht="11.25">
      <c r="A10" s="5" t="s">
        <v>224</v>
      </c>
      <c r="B10" s="87">
        <v>-25833</v>
      </c>
      <c r="C10" s="87">
        <v>-29558</v>
      </c>
      <c r="D10" s="87"/>
      <c r="E10" s="87">
        <v>-1674</v>
      </c>
      <c r="F10" s="87">
        <v>0</v>
      </c>
      <c r="G10" s="105">
        <v>-57065</v>
      </c>
      <c r="H10" s="210">
        <v>0.992214774472839</v>
      </c>
      <c r="I10" s="209">
        <v>0.2779712700508059</v>
      </c>
      <c r="J10" s="88"/>
      <c r="K10" s="88"/>
    </row>
    <row r="11" spans="1:11" ht="12" customHeight="1">
      <c r="A11" s="5" t="s">
        <v>164</v>
      </c>
      <c r="B11" s="87">
        <v>-24789</v>
      </c>
      <c r="C11" s="87">
        <v>-5447</v>
      </c>
      <c r="D11" s="87"/>
      <c r="E11" s="87">
        <v>-5542</v>
      </c>
      <c r="F11" s="87">
        <v>0</v>
      </c>
      <c r="G11" s="105">
        <v>-35778</v>
      </c>
      <c r="H11" s="210">
        <v>-0.1628527305910431</v>
      </c>
      <c r="I11" s="209">
        <v>0.1742794374814288</v>
      </c>
      <c r="J11" s="88"/>
      <c r="K11" s="88"/>
    </row>
    <row r="12" spans="1:11" ht="11.25">
      <c r="A12" s="5" t="s">
        <v>225</v>
      </c>
      <c r="B12" s="87">
        <v>-23851</v>
      </c>
      <c r="C12" s="87">
        <v>-8045</v>
      </c>
      <c r="D12" s="87"/>
      <c r="E12" s="87">
        <v>0</v>
      </c>
      <c r="F12" s="87">
        <v>0</v>
      </c>
      <c r="G12" s="105">
        <v>-31896</v>
      </c>
      <c r="H12" s="210">
        <v>0.4625154752625063</v>
      </c>
      <c r="I12" s="209">
        <v>0.15536969472602305</v>
      </c>
      <c r="J12" s="88"/>
      <c r="K12" s="88"/>
    </row>
    <row r="13" spans="1:11" ht="11.25">
      <c r="A13" s="5" t="s">
        <v>237</v>
      </c>
      <c r="B13" s="87">
        <v>-6201</v>
      </c>
      <c r="C13" s="87">
        <v>-118</v>
      </c>
      <c r="D13" s="87"/>
      <c r="E13" s="87">
        <v>0</v>
      </c>
      <c r="F13" s="87">
        <v>0</v>
      </c>
      <c r="G13" s="105">
        <v>-6319</v>
      </c>
      <c r="H13" s="210">
        <v>-0.35618950585838005</v>
      </c>
      <c r="I13" s="209">
        <v>0.030780696669605583</v>
      </c>
      <c r="J13" s="88"/>
      <c r="K13" s="88"/>
    </row>
    <row r="14" spans="1:11" ht="11.25">
      <c r="A14" s="5" t="s">
        <v>168</v>
      </c>
      <c r="B14" s="87">
        <v>-7522</v>
      </c>
      <c r="C14" s="87">
        <v>17545</v>
      </c>
      <c r="D14" s="87"/>
      <c r="E14" s="87">
        <v>-689</v>
      </c>
      <c r="F14" s="87">
        <v>-209</v>
      </c>
      <c r="G14" s="105">
        <v>9125</v>
      </c>
      <c r="H14" s="391" t="s">
        <v>474</v>
      </c>
      <c r="I14" s="209">
        <v>-0.04444909908373967</v>
      </c>
      <c r="J14" s="88"/>
      <c r="K14" s="88"/>
    </row>
    <row r="15" spans="1:11" ht="11.25">
      <c r="A15" s="2" t="s">
        <v>165</v>
      </c>
      <c r="B15" s="104">
        <v>-111284</v>
      </c>
      <c r="C15" s="104">
        <v>-80173</v>
      </c>
      <c r="D15" s="104"/>
      <c r="E15" s="104">
        <v>-13625</v>
      </c>
      <c r="F15" s="104">
        <v>-209</v>
      </c>
      <c r="G15" s="104">
        <v>-205291</v>
      </c>
      <c r="H15" s="210">
        <v>0.3437825241701632</v>
      </c>
      <c r="I15" s="211">
        <v>1</v>
      </c>
      <c r="J15" s="88"/>
      <c r="K15" s="88"/>
    </row>
    <row r="16" spans="1:9" ht="11.25">
      <c r="A16" s="194" t="s">
        <v>256</v>
      </c>
      <c r="B16" s="210">
        <v>0.14235854479756918</v>
      </c>
      <c r="C16" s="210">
        <v>0.7290961243988181</v>
      </c>
      <c r="D16" s="210"/>
      <c r="E16" s="210">
        <v>0.5963678968951377</v>
      </c>
      <c r="F16" s="210">
        <v>-0.5386313465783664</v>
      </c>
      <c r="G16" s="210">
        <v>0.3437825241701632</v>
      </c>
      <c r="H16" s="189"/>
      <c r="I16" s="204"/>
    </row>
    <row r="17" spans="1:9" ht="11.25">
      <c r="A17" s="206" t="s">
        <v>4</v>
      </c>
      <c r="B17" s="209">
        <v>0.5420792923216312</v>
      </c>
      <c r="C17" s="209">
        <v>0.39053343790034634</v>
      </c>
      <c r="D17" s="209"/>
      <c r="E17" s="209">
        <v>0.0663692027414743</v>
      </c>
      <c r="F17" s="209">
        <v>0.0010180670365481195</v>
      </c>
      <c r="G17" s="211">
        <v>1</v>
      </c>
      <c r="H17" s="204"/>
      <c r="I17" s="204"/>
    </row>
    <row r="18" spans="1:7" ht="11.25">
      <c r="A18" s="131" t="s">
        <v>536</v>
      </c>
      <c r="B18" s="88"/>
      <c r="C18" s="88"/>
      <c r="D18" s="88"/>
      <c r="E18" s="88"/>
      <c r="F18" s="88"/>
      <c r="G18" s="88"/>
    </row>
    <row r="19" ht="11.25">
      <c r="A19" s="207"/>
    </row>
    <row r="20" ht="11.25">
      <c r="A20" s="121" t="s">
        <v>404</v>
      </c>
    </row>
    <row r="22" spans="1:8" ht="33.75">
      <c r="A22" s="101" t="s">
        <v>152</v>
      </c>
      <c r="B22" s="102" t="s">
        <v>161</v>
      </c>
      <c r="C22" s="102" t="s">
        <v>186</v>
      </c>
      <c r="D22" s="102"/>
      <c r="E22" s="102" t="s">
        <v>210</v>
      </c>
      <c r="F22" s="102" t="s">
        <v>268</v>
      </c>
      <c r="G22" s="103" t="s">
        <v>165</v>
      </c>
      <c r="H22" s="205" t="s">
        <v>4</v>
      </c>
    </row>
    <row r="23" ht="11.25">
      <c r="H23" s="204"/>
    </row>
    <row r="24" spans="1:11" ht="11.25">
      <c r="A24" s="5" t="s">
        <v>222</v>
      </c>
      <c r="B24" s="87">
        <v>-11908</v>
      </c>
      <c r="C24" s="87">
        <v>-24676</v>
      </c>
      <c r="D24" s="87"/>
      <c r="E24" s="87">
        <v>-5183</v>
      </c>
      <c r="F24" s="87">
        <v>0</v>
      </c>
      <c r="G24" s="105">
        <v>-41767</v>
      </c>
      <c r="H24" s="209">
        <v>0.2733961288464434</v>
      </c>
      <c r="I24" s="88"/>
      <c r="J24" s="88"/>
      <c r="K24" s="88"/>
    </row>
    <row r="25" spans="1:11" ht="11.25">
      <c r="A25" s="5" t="s">
        <v>223</v>
      </c>
      <c r="B25" s="87">
        <v>-3771</v>
      </c>
      <c r="C25" s="87">
        <v>-3953</v>
      </c>
      <c r="D25" s="87"/>
      <c r="E25" s="87">
        <v>0</v>
      </c>
      <c r="F25" s="87">
        <v>0</v>
      </c>
      <c r="G25" s="105">
        <v>-7724</v>
      </c>
      <c r="H25" s="209">
        <v>0.050559333904995056</v>
      </c>
      <c r="I25" s="88"/>
      <c r="J25" s="88"/>
      <c r="K25" s="88"/>
    </row>
    <row r="26" spans="1:11" ht="11.25">
      <c r="A26" s="5" t="s">
        <v>224</v>
      </c>
      <c r="B26" s="87">
        <v>-21399</v>
      </c>
      <c r="C26" s="87">
        <v>-7484</v>
      </c>
      <c r="D26" s="87"/>
      <c r="E26" s="87">
        <v>239</v>
      </c>
      <c r="F26" s="87">
        <v>0</v>
      </c>
      <c r="G26" s="105">
        <v>-28644</v>
      </c>
      <c r="H26" s="209">
        <v>0.18749631801847208</v>
      </c>
      <c r="J26" s="88"/>
      <c r="K26" s="88"/>
    </row>
    <row r="27" spans="1:11" ht="11.25">
      <c r="A27" s="5" t="s">
        <v>164</v>
      </c>
      <c r="B27" s="87">
        <v>-23525</v>
      </c>
      <c r="C27" s="87">
        <v>-16436</v>
      </c>
      <c r="D27" s="87"/>
      <c r="E27" s="87">
        <v>-2777</v>
      </c>
      <c r="F27" s="87">
        <v>0</v>
      </c>
      <c r="G27" s="105">
        <v>-42738</v>
      </c>
      <c r="H27" s="209">
        <v>0.2797520471817295</v>
      </c>
      <c r="J27" s="88"/>
      <c r="K27" s="88"/>
    </row>
    <row r="28" spans="1:11" ht="11.25">
      <c r="A28" s="5" t="s">
        <v>225</v>
      </c>
      <c r="B28" s="87">
        <v>-18325</v>
      </c>
      <c r="C28" s="87">
        <v>-3484</v>
      </c>
      <c r="D28" s="87"/>
      <c r="E28" s="87">
        <v>0</v>
      </c>
      <c r="F28" s="87">
        <v>0</v>
      </c>
      <c r="G28" s="105">
        <v>-21809</v>
      </c>
      <c r="H28" s="209">
        <v>0.14275615136380596</v>
      </c>
      <c r="J28" s="88"/>
      <c r="K28" s="88"/>
    </row>
    <row r="29" spans="1:11" ht="11.25">
      <c r="A29" s="5" t="s">
        <v>237</v>
      </c>
      <c r="B29" s="87">
        <v>-9140</v>
      </c>
      <c r="C29" s="87">
        <v>-675</v>
      </c>
      <c r="D29" s="87"/>
      <c r="E29" s="87">
        <v>0</v>
      </c>
      <c r="F29" s="87">
        <v>0</v>
      </c>
      <c r="G29" s="105">
        <v>-9815</v>
      </c>
      <c r="H29" s="209">
        <v>0.06424648657140426</v>
      </c>
      <c r="J29" s="88"/>
      <c r="K29" s="88"/>
    </row>
    <row r="30" spans="1:11" ht="11.25">
      <c r="A30" s="5" t="s">
        <v>168</v>
      </c>
      <c r="B30" s="87">
        <v>-9348</v>
      </c>
      <c r="C30" s="87">
        <v>10341</v>
      </c>
      <c r="D30" s="87"/>
      <c r="E30" s="87">
        <v>-814</v>
      </c>
      <c r="F30" s="87">
        <v>-453</v>
      </c>
      <c r="G30" s="105">
        <v>-274</v>
      </c>
      <c r="H30" s="209">
        <v>0.001793534113149747</v>
      </c>
      <c r="J30" s="88"/>
      <c r="K30" s="88"/>
    </row>
    <row r="31" spans="1:11" ht="11.25">
      <c r="A31" s="2" t="s">
        <v>165</v>
      </c>
      <c r="B31" s="104">
        <v>-97416</v>
      </c>
      <c r="C31" s="104">
        <v>-46367</v>
      </c>
      <c r="D31" s="104"/>
      <c r="E31" s="104">
        <v>-8535</v>
      </c>
      <c r="F31" s="104">
        <v>-453</v>
      </c>
      <c r="G31" s="104">
        <v>-152771</v>
      </c>
      <c r="H31" s="211">
        <v>1</v>
      </c>
      <c r="J31" s="88"/>
      <c r="K31" s="88"/>
    </row>
    <row r="32" spans="1:8" ht="11.25">
      <c r="A32" s="206" t="s">
        <v>4</v>
      </c>
      <c r="B32" s="209">
        <v>0.6376602889291816</v>
      </c>
      <c r="C32" s="209">
        <v>0.30350655556355594</v>
      </c>
      <c r="D32" s="209"/>
      <c r="E32" s="209">
        <v>0.05586793305012077</v>
      </c>
      <c r="F32" s="209">
        <v>0.002965222457141735</v>
      </c>
      <c r="G32" s="211">
        <v>1</v>
      </c>
      <c r="H32" s="204"/>
    </row>
    <row r="33" spans="2:7" ht="11.25">
      <c r="B33" s="88"/>
      <c r="C33" s="88"/>
      <c r="D33" s="88"/>
      <c r="E33" s="88"/>
      <c r="F33" s="88"/>
      <c r="G33" s="88"/>
    </row>
    <row r="34" spans="2:7" ht="11.25">
      <c r="B34" s="1"/>
      <c r="C34" s="1"/>
      <c r="D34" s="1"/>
      <c r="E34" s="1"/>
      <c r="F34" s="1"/>
      <c r="G34" s="1"/>
    </row>
    <row r="35" spans="1:7" ht="11.25">
      <c r="A35" s="390" t="s">
        <v>539</v>
      </c>
      <c r="B35" s="1"/>
      <c r="C35" s="1"/>
      <c r="D35" s="1"/>
      <c r="E35" s="1"/>
      <c r="F35" s="1"/>
      <c r="G35" s="1"/>
    </row>
    <row r="36" spans="1:8" s="147" customFormat="1" ht="33.75" customHeight="1">
      <c r="A36" s="484"/>
      <c r="B36" s="485"/>
      <c r="C36" s="485"/>
      <c r="D36" s="485"/>
      <c r="E36" s="485"/>
      <c r="F36" s="485"/>
      <c r="G36" s="149"/>
      <c r="H36" s="150"/>
    </row>
  </sheetData>
  <mergeCells count="1">
    <mergeCell ref="A36:F36"/>
  </mergeCells>
  <printOptions/>
  <pageMargins left="0.74" right="0.75" top="1" bottom="1" header="0.5" footer="0.5"/>
  <pageSetup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sheetPr codeName="Sheet2">
    <tabColor indexed="11"/>
    <pageSetUpPr fitToPage="1"/>
  </sheetPr>
  <dimension ref="A1:H51"/>
  <sheetViews>
    <sheetView workbookViewId="0" topLeftCell="A1">
      <selection activeCell="A1" sqref="A1"/>
    </sheetView>
  </sheetViews>
  <sheetFormatPr defaultColWidth="9.00390625" defaultRowHeight="17.25" customHeight="1"/>
  <cols>
    <col min="1" max="1" width="42.50390625" style="178" customWidth="1"/>
    <col min="2" max="3" width="13.75390625" style="10" customWidth="1"/>
    <col min="4" max="4" width="10.375" style="10" customWidth="1"/>
    <col min="5" max="16384" width="8.00390625" style="10" customWidth="1"/>
  </cols>
  <sheetData>
    <row r="1" ht="38.25" customHeight="1">
      <c r="A1" s="70" t="s">
        <v>525</v>
      </c>
    </row>
    <row r="2" ht="15" customHeight="1">
      <c r="A2" s="141"/>
    </row>
    <row r="3" spans="1:4" ht="15" customHeight="1">
      <c r="A3" s="190"/>
      <c r="B3" s="188"/>
      <c r="C3" s="254"/>
      <c r="D3" s="212"/>
    </row>
    <row r="4" spans="1:4" s="106" customFormat="1" ht="22.5">
      <c r="A4" s="191" t="s">
        <v>152</v>
      </c>
      <c r="B4" s="188" t="s">
        <v>405</v>
      </c>
      <c r="C4" s="188" t="s">
        <v>406</v>
      </c>
      <c r="D4" s="188" t="s">
        <v>256</v>
      </c>
    </row>
    <row r="6" ht="17.25" customHeight="1">
      <c r="A6" s="141" t="s">
        <v>163</v>
      </c>
    </row>
    <row r="7" spans="1:4" ht="17.25" customHeight="1">
      <c r="A7" s="178" t="s">
        <v>222</v>
      </c>
      <c r="B7" s="107">
        <v>-73620</v>
      </c>
      <c r="C7" s="107">
        <v>-41767</v>
      </c>
      <c r="D7" s="57">
        <v>0.7626355735389183</v>
      </c>
    </row>
    <row r="8" spans="1:4" ht="17.25" customHeight="1">
      <c r="A8" s="178" t="s">
        <v>223</v>
      </c>
      <c r="B8" s="107">
        <v>-9738</v>
      </c>
      <c r="C8" s="107">
        <v>-7724</v>
      </c>
      <c r="D8" s="57">
        <v>0.26074572760227865</v>
      </c>
    </row>
    <row r="9" spans="2:4" ht="17.25" customHeight="1" thickBot="1">
      <c r="B9" s="220">
        <v>-83358</v>
      </c>
      <c r="C9" s="220">
        <v>-49491</v>
      </c>
      <c r="D9" s="213">
        <v>0.6843062374977269</v>
      </c>
    </row>
    <row r="10" spans="2:4" ht="17.25" customHeight="1" thickTop="1">
      <c r="B10" s="221"/>
      <c r="C10" s="221"/>
      <c r="D10" s="214"/>
    </row>
    <row r="11" spans="1:4" ht="17.25" customHeight="1" thickBot="1">
      <c r="A11" s="141" t="s">
        <v>224</v>
      </c>
      <c r="B11" s="224">
        <v>-57065</v>
      </c>
      <c r="C11" s="224">
        <v>-28644</v>
      </c>
      <c r="D11" s="216">
        <v>0.9922147744728389</v>
      </c>
    </row>
    <row r="12" spans="2:4" ht="17.25" customHeight="1" thickTop="1">
      <c r="B12" s="222"/>
      <c r="C12" s="222"/>
      <c r="D12" s="215"/>
    </row>
    <row r="13" spans="1:4" ht="16.5" customHeight="1">
      <c r="A13" s="141" t="s">
        <v>164</v>
      </c>
      <c r="B13" s="221"/>
      <c r="C13" s="108"/>
      <c r="D13" s="214"/>
    </row>
    <row r="14" spans="1:6" ht="17.25" customHeight="1">
      <c r="A14" s="178" t="s">
        <v>227</v>
      </c>
      <c r="B14" s="107">
        <v>-9604</v>
      </c>
      <c r="C14" s="107">
        <v>-5898</v>
      </c>
      <c r="D14" s="57">
        <v>0.6283485927433028</v>
      </c>
      <c r="F14" s="2"/>
    </row>
    <row r="15" spans="1:4" ht="17.25" customHeight="1">
      <c r="A15" s="178" t="s">
        <v>235</v>
      </c>
      <c r="B15" s="107">
        <v>-7314</v>
      </c>
      <c r="C15" s="107">
        <v>-5568</v>
      </c>
      <c r="D15" s="57">
        <v>0.3135775862068966</v>
      </c>
    </row>
    <row r="16" spans="1:4" ht="17.25" customHeight="1">
      <c r="A16" s="178" t="s">
        <v>228</v>
      </c>
      <c r="B16" s="107">
        <v>-5185</v>
      </c>
      <c r="C16" s="107">
        <v>-10193</v>
      </c>
      <c r="D16" s="57">
        <v>-0.4913175708819778</v>
      </c>
    </row>
    <row r="17" spans="1:4" ht="17.25" customHeight="1">
      <c r="A17" s="178" t="s">
        <v>229</v>
      </c>
      <c r="B17" s="107">
        <v>-13675</v>
      </c>
      <c r="C17" s="107">
        <v>-21079</v>
      </c>
      <c r="D17" s="57">
        <v>-0.35125005930072584</v>
      </c>
    </row>
    <row r="18" spans="2:4" ht="17.25" customHeight="1" thickBot="1">
      <c r="B18" s="220">
        <v>-35778</v>
      </c>
      <c r="C18" s="220">
        <v>-42738</v>
      </c>
      <c r="D18" s="213">
        <v>-0.1628527305910431</v>
      </c>
    </row>
    <row r="19" spans="2:4" ht="17.25" customHeight="1" thickTop="1">
      <c r="B19" s="223"/>
      <c r="C19" s="223"/>
      <c r="D19" s="173"/>
    </row>
    <row r="20" spans="1:4" ht="17.25" customHeight="1" thickBot="1">
      <c r="A20" s="141" t="s">
        <v>225</v>
      </c>
      <c r="B20" s="224">
        <v>-31896</v>
      </c>
      <c r="C20" s="224">
        <v>-21809</v>
      </c>
      <c r="D20" s="216">
        <v>0.46251547526250625</v>
      </c>
    </row>
    <row r="21" spans="2:4" ht="17.25" customHeight="1" thickTop="1">
      <c r="B21" s="225"/>
      <c r="C21" s="225"/>
      <c r="D21" s="217"/>
    </row>
    <row r="22" spans="1:4" s="22" customFormat="1" ht="17.25" customHeight="1">
      <c r="A22" s="141"/>
      <c r="B22" s="226"/>
      <c r="C22" s="226"/>
      <c r="D22" s="218"/>
    </row>
    <row r="23" spans="1:4" s="22" customFormat="1" ht="17.25" customHeight="1" thickBot="1">
      <c r="A23" s="60" t="s">
        <v>237</v>
      </c>
      <c r="B23" s="224">
        <v>-6319</v>
      </c>
      <c r="C23" s="224">
        <v>-9815</v>
      </c>
      <c r="D23" s="216">
        <v>-0.35618950585838005</v>
      </c>
    </row>
    <row r="24" spans="1:4" s="22" customFormat="1" ht="17.25" customHeight="1" thickTop="1">
      <c r="A24" s="141"/>
      <c r="B24" s="226"/>
      <c r="C24" s="226"/>
      <c r="D24" s="218"/>
    </row>
    <row r="25" spans="1:4" ht="17.25" customHeight="1">
      <c r="A25" s="141" t="s">
        <v>168</v>
      </c>
      <c r="B25" s="225"/>
      <c r="C25" s="225"/>
      <c r="D25" s="217"/>
    </row>
    <row r="26" spans="1:4" ht="17.25" customHeight="1">
      <c r="A26" s="178" t="s">
        <v>201</v>
      </c>
      <c r="B26" s="107">
        <v>-2195</v>
      </c>
      <c r="C26" s="107">
        <v>-1866</v>
      </c>
      <c r="D26" s="57">
        <v>0.1763129689174705</v>
      </c>
    </row>
    <row r="27" spans="1:4" ht="17.25" customHeight="1">
      <c r="A27" s="178" t="s">
        <v>243</v>
      </c>
      <c r="B27" s="107">
        <v>0</v>
      </c>
      <c r="C27" s="107">
        <v>-365</v>
      </c>
      <c r="D27" s="57">
        <v>-1</v>
      </c>
    </row>
    <row r="28" spans="1:4" ht="17.25" customHeight="1">
      <c r="A28" s="178" t="s">
        <v>230</v>
      </c>
      <c r="B28" s="107">
        <v>19</v>
      </c>
      <c r="C28" s="107">
        <v>69</v>
      </c>
      <c r="D28" s="57">
        <v>-0.7246376811594203</v>
      </c>
    </row>
    <row r="29" spans="1:4" ht="17.25" customHeight="1">
      <c r="A29" s="10" t="s">
        <v>226</v>
      </c>
      <c r="B29" s="227">
        <v>-725</v>
      </c>
      <c r="C29" s="227">
        <v>-1476</v>
      </c>
      <c r="D29" s="219">
        <v>-0.5088075880758808</v>
      </c>
    </row>
    <row r="30" spans="2:4" ht="17.25" customHeight="1">
      <c r="B30" s="107">
        <v>-2901</v>
      </c>
      <c r="C30" s="107">
        <v>-3638</v>
      </c>
      <c r="D30" s="57">
        <v>-0.20258383727322704</v>
      </c>
    </row>
    <row r="31" spans="1:4" ht="17.25" customHeight="1">
      <c r="A31" s="178" t="s">
        <v>231</v>
      </c>
      <c r="B31" s="107">
        <v>-16002</v>
      </c>
      <c r="C31" s="107">
        <v>-19200</v>
      </c>
      <c r="D31" s="57">
        <v>-0.1665625</v>
      </c>
    </row>
    <row r="32" spans="1:4" ht="17.25" customHeight="1">
      <c r="A32" s="178" t="s">
        <v>376</v>
      </c>
      <c r="B32" s="107">
        <v>28028</v>
      </c>
      <c r="C32" s="107">
        <v>22564</v>
      </c>
      <c r="D32" s="57">
        <v>0.242155646162028</v>
      </c>
    </row>
    <row r="33" spans="2:4" ht="17.25" customHeight="1" thickBot="1">
      <c r="B33" s="220">
        <v>9125</v>
      </c>
      <c r="C33" s="220">
        <v>-274</v>
      </c>
      <c r="D33" s="428" t="s">
        <v>474</v>
      </c>
    </row>
    <row r="34" spans="2:4" ht="17.25" customHeight="1" thickTop="1">
      <c r="B34" s="225"/>
      <c r="C34" s="225"/>
      <c r="D34" s="217"/>
    </row>
    <row r="35" spans="2:4" ht="17.25" customHeight="1">
      <c r="B35" s="225"/>
      <c r="C35" s="225"/>
      <c r="D35" s="217"/>
    </row>
    <row r="36" spans="1:4" ht="17.25" customHeight="1" thickBot="1">
      <c r="A36" s="141" t="s">
        <v>165</v>
      </c>
      <c r="B36" s="220">
        <v>-205291</v>
      </c>
      <c r="C36" s="220">
        <v>-152771</v>
      </c>
      <c r="D36" s="213">
        <v>0.3437825241701631</v>
      </c>
    </row>
    <row r="37" spans="2:3" ht="17.25" customHeight="1" thickTop="1">
      <c r="B37" s="107"/>
      <c r="C37" s="108"/>
    </row>
    <row r="38" spans="1:4" ht="17.25" customHeight="1">
      <c r="A38" s="118"/>
      <c r="B38" s="5"/>
      <c r="C38" s="5"/>
      <c r="D38" s="5"/>
    </row>
    <row r="39" spans="1:8" s="147" customFormat="1" ht="33.75" customHeight="1">
      <c r="A39" s="484"/>
      <c r="B39" s="485"/>
      <c r="C39" s="485"/>
      <c r="D39" s="485"/>
      <c r="E39" s="485"/>
      <c r="F39" s="485"/>
      <c r="G39" s="149"/>
      <c r="H39" s="150"/>
    </row>
    <row r="40" ht="17.25" customHeight="1">
      <c r="B40" s="107"/>
    </row>
    <row r="41" ht="17.25" customHeight="1">
      <c r="B41" s="107"/>
    </row>
    <row r="42" ht="17.25" customHeight="1">
      <c r="B42" s="107"/>
    </row>
    <row r="43" ht="17.25" customHeight="1">
      <c r="B43" s="107"/>
    </row>
    <row r="44" ht="17.25" customHeight="1">
      <c r="B44" s="107"/>
    </row>
    <row r="45" ht="17.25" customHeight="1">
      <c r="B45" s="107"/>
    </row>
    <row r="46" ht="17.25" customHeight="1">
      <c r="B46" s="107"/>
    </row>
    <row r="47" ht="17.25" customHeight="1">
      <c r="B47" s="107"/>
    </row>
    <row r="48" ht="17.25" customHeight="1">
      <c r="B48" s="107"/>
    </row>
    <row r="49" ht="17.25" customHeight="1">
      <c r="B49" s="107"/>
    </row>
    <row r="50" ht="17.25" customHeight="1">
      <c r="B50" s="107"/>
    </row>
    <row r="51" ht="17.25" customHeight="1">
      <c r="B51" s="107"/>
    </row>
  </sheetData>
  <mergeCells count="1">
    <mergeCell ref="A39:F39"/>
  </mergeCells>
  <printOptions/>
  <pageMargins left="0.75" right="0.75" top="1" bottom="1" header="0.5" footer="0.5"/>
  <pageSetup fitToHeight="1" fitToWidth="1" horizontalDpi="600" verticalDpi="600" orientation="portrait" paperSize="9" scale="97" r:id="rId1"/>
</worksheet>
</file>

<file path=xl/worksheets/sheet18.xml><?xml version="1.0" encoding="utf-8"?>
<worksheet xmlns="http://schemas.openxmlformats.org/spreadsheetml/2006/main" xmlns:r="http://schemas.openxmlformats.org/officeDocument/2006/relationships">
  <sheetPr>
    <tabColor indexed="11"/>
  </sheetPr>
  <dimension ref="A1:I140"/>
  <sheetViews>
    <sheetView workbookViewId="0" topLeftCell="A1">
      <selection activeCell="A1" sqref="A1"/>
    </sheetView>
  </sheetViews>
  <sheetFormatPr defaultColWidth="9.00390625" defaultRowHeight="14.25"/>
  <cols>
    <col min="1" max="1" width="53.75390625" style="1" bestFit="1" customWidth="1"/>
    <col min="2" max="2" width="10.125" style="1" bestFit="1" customWidth="1"/>
    <col min="3" max="3" width="9.75390625" style="1" bestFit="1" customWidth="1"/>
    <col min="4" max="4" width="9.25390625" style="1" bestFit="1" customWidth="1"/>
    <col min="5" max="5" width="9.50390625" style="1" bestFit="1" customWidth="1"/>
    <col min="6" max="6" width="10.25390625" style="2" bestFit="1" customWidth="1"/>
    <col min="7" max="7" width="9.25390625" style="1" bestFit="1" customWidth="1"/>
    <col min="8" max="8" width="9.00390625" style="1" customWidth="1"/>
    <col min="9" max="9" width="45.25390625" style="1" customWidth="1"/>
    <col min="10" max="16384" width="9.00390625" style="1" customWidth="1"/>
  </cols>
  <sheetData>
    <row r="1" ht="12.75">
      <c r="A1" s="70" t="s">
        <v>14</v>
      </c>
    </row>
    <row r="3" ht="11.25">
      <c r="A3" s="2" t="s">
        <v>436</v>
      </c>
    </row>
    <row r="5" spans="1:6" ht="33.75">
      <c r="A5" s="98" t="s">
        <v>152</v>
      </c>
      <c r="B5" s="99" t="s">
        <v>161</v>
      </c>
      <c r="C5" s="99" t="s">
        <v>186</v>
      </c>
      <c r="D5" s="99" t="s">
        <v>210</v>
      </c>
      <c r="E5" s="99" t="s">
        <v>268</v>
      </c>
      <c r="F5" s="100" t="s">
        <v>165</v>
      </c>
    </row>
    <row r="6" ht="11.25">
      <c r="G6" s="11"/>
    </row>
    <row r="7" spans="1:9" ht="11.25">
      <c r="A7" s="10" t="s">
        <v>69</v>
      </c>
      <c r="B7" s="6">
        <v>114122</v>
      </c>
      <c r="C7" s="6">
        <v>12398</v>
      </c>
      <c r="D7" s="6">
        <v>6197</v>
      </c>
      <c r="E7" s="6">
        <v>0</v>
      </c>
      <c r="F7" s="24">
        <v>132717</v>
      </c>
      <c r="G7" s="11"/>
      <c r="I7" s="10"/>
    </row>
    <row r="8" spans="1:9" ht="11.25">
      <c r="A8" s="10" t="s">
        <v>139</v>
      </c>
      <c r="B8" s="6">
        <v>1116281</v>
      </c>
      <c r="C8" s="6">
        <v>479867</v>
      </c>
      <c r="D8" s="6">
        <v>109756</v>
      </c>
      <c r="E8" s="6">
        <v>838</v>
      </c>
      <c r="F8" s="24">
        <v>1706742</v>
      </c>
      <c r="G8" s="11"/>
      <c r="I8" s="10"/>
    </row>
    <row r="9" spans="1:9" ht="11.25">
      <c r="A9" s="10" t="s">
        <v>73</v>
      </c>
      <c r="B9" s="6">
        <v>712883</v>
      </c>
      <c r="C9" s="6">
        <v>55</v>
      </c>
      <c r="D9" s="6">
        <v>0</v>
      </c>
      <c r="E9" s="6">
        <v>0</v>
      </c>
      <c r="F9" s="24">
        <v>712938</v>
      </c>
      <c r="G9" s="11"/>
      <c r="I9" s="10"/>
    </row>
    <row r="10" spans="1:9" ht="11.25">
      <c r="A10" s="10" t="s">
        <v>70</v>
      </c>
      <c r="B10" s="6">
        <v>146338</v>
      </c>
      <c r="C10" s="6">
        <v>834118</v>
      </c>
      <c r="D10" s="6">
        <v>0</v>
      </c>
      <c r="E10" s="6">
        <v>0</v>
      </c>
      <c r="F10" s="24">
        <v>980456</v>
      </c>
      <c r="G10" s="11"/>
      <c r="I10" s="10"/>
    </row>
    <row r="11" spans="1:9" ht="11.25">
      <c r="A11" s="10" t="s">
        <v>71</v>
      </c>
      <c r="B11" s="6">
        <v>1303789</v>
      </c>
      <c r="C11" s="6">
        <v>255617</v>
      </c>
      <c r="D11" s="6">
        <v>2954</v>
      </c>
      <c r="E11" s="6">
        <v>0</v>
      </c>
      <c r="F11" s="24">
        <v>1562360</v>
      </c>
      <c r="G11" s="11"/>
      <c r="I11" s="10"/>
    </row>
    <row r="12" spans="1:9" ht="11.25">
      <c r="A12" s="10" t="s">
        <v>72</v>
      </c>
      <c r="B12" s="6">
        <v>871566</v>
      </c>
      <c r="C12" s="6">
        <v>247084</v>
      </c>
      <c r="D12" s="6">
        <v>82104</v>
      </c>
      <c r="E12" s="6">
        <v>0</v>
      </c>
      <c r="F12" s="24">
        <v>1200754</v>
      </c>
      <c r="G12" s="11"/>
      <c r="I12" s="10"/>
    </row>
    <row r="13" spans="1:9" ht="11.25">
      <c r="A13" s="10" t="s">
        <v>74</v>
      </c>
      <c r="B13" s="6">
        <v>10843</v>
      </c>
      <c r="C13" s="6">
        <v>1286109</v>
      </c>
      <c r="D13" s="6">
        <v>453724</v>
      </c>
      <c r="E13" s="6">
        <v>0</v>
      </c>
      <c r="F13" s="24">
        <v>1750676</v>
      </c>
      <c r="G13" s="11"/>
      <c r="I13" s="10"/>
    </row>
    <row r="14" spans="1:9" ht="11.25">
      <c r="A14" s="10" t="s">
        <v>140</v>
      </c>
      <c r="B14" s="6">
        <v>4768162</v>
      </c>
      <c r="C14" s="6">
        <v>3844036</v>
      </c>
      <c r="D14" s="6">
        <v>659329</v>
      </c>
      <c r="E14" s="6">
        <v>0</v>
      </c>
      <c r="F14" s="24">
        <v>9271527</v>
      </c>
      <c r="G14" s="11"/>
      <c r="I14" s="10"/>
    </row>
    <row r="15" spans="1:9" ht="11.25">
      <c r="A15" s="10" t="s">
        <v>141</v>
      </c>
      <c r="B15" s="6">
        <v>0</v>
      </c>
      <c r="C15" s="6">
        <v>65635</v>
      </c>
      <c r="D15" s="6">
        <v>176</v>
      </c>
      <c r="E15" s="6">
        <v>0</v>
      </c>
      <c r="F15" s="24">
        <v>65811</v>
      </c>
      <c r="G15" s="11"/>
      <c r="I15" s="10"/>
    </row>
    <row r="16" spans="1:9" ht="11.25">
      <c r="A16" s="10" t="s">
        <v>75</v>
      </c>
      <c r="B16" s="6">
        <v>23721</v>
      </c>
      <c r="C16" s="6">
        <v>22624</v>
      </c>
      <c r="D16" s="6">
        <v>4611</v>
      </c>
      <c r="E16" s="6">
        <v>0</v>
      </c>
      <c r="F16" s="24">
        <v>50956</v>
      </c>
      <c r="G16" s="11"/>
      <c r="I16" s="10"/>
    </row>
    <row r="17" spans="1:9" ht="11.25">
      <c r="A17" s="10" t="s">
        <v>54</v>
      </c>
      <c r="B17" s="6">
        <v>346747</v>
      </c>
      <c r="C17" s="6">
        <v>915191</v>
      </c>
      <c r="D17" s="6">
        <v>4468</v>
      </c>
      <c r="E17" s="6">
        <v>106</v>
      </c>
      <c r="F17" s="24">
        <v>1266512</v>
      </c>
      <c r="G17" s="11"/>
      <c r="I17" s="10"/>
    </row>
    <row r="18" spans="1:9" ht="11.25">
      <c r="A18" s="10" t="s">
        <v>378</v>
      </c>
      <c r="B18" s="6">
        <v>8334</v>
      </c>
      <c r="C18" s="6">
        <v>110903</v>
      </c>
      <c r="D18" s="6">
        <v>2160</v>
      </c>
      <c r="E18" s="6">
        <v>0</v>
      </c>
      <c r="F18" s="24">
        <v>121397</v>
      </c>
      <c r="G18" s="11"/>
      <c r="I18" s="10"/>
    </row>
    <row r="19" spans="1:9" ht="11.25">
      <c r="A19" s="10" t="s">
        <v>55</v>
      </c>
      <c r="B19" s="6">
        <v>86121</v>
      </c>
      <c r="C19" s="6">
        <v>0</v>
      </c>
      <c r="D19" s="6">
        <v>0</v>
      </c>
      <c r="E19" s="6">
        <v>0</v>
      </c>
      <c r="F19" s="24">
        <v>86121</v>
      </c>
      <c r="G19" s="11"/>
      <c r="I19" s="10"/>
    </row>
    <row r="20" spans="1:9" ht="11.25">
      <c r="A20" s="10" t="s">
        <v>76</v>
      </c>
      <c r="B20" s="6">
        <v>32336</v>
      </c>
      <c r="C20" s="6">
        <v>160647.63</v>
      </c>
      <c r="D20" s="6">
        <v>16192.37</v>
      </c>
      <c r="E20" s="6">
        <v>0</v>
      </c>
      <c r="F20" s="24">
        <v>209176</v>
      </c>
      <c r="G20" s="11"/>
      <c r="I20" s="10"/>
    </row>
    <row r="21" spans="1:9" ht="11.25">
      <c r="A21" s="10" t="s">
        <v>77</v>
      </c>
      <c r="B21" s="7">
        <v>6897</v>
      </c>
      <c r="C21" s="7">
        <v>1575</v>
      </c>
      <c r="D21" s="7">
        <v>235</v>
      </c>
      <c r="E21" s="7">
        <v>0</v>
      </c>
      <c r="F21" s="117">
        <v>8707</v>
      </c>
      <c r="G21" s="11"/>
      <c r="I21" s="10"/>
    </row>
    <row r="22" spans="1:9" ht="11.25">
      <c r="A22" s="10"/>
      <c r="B22" s="6">
        <v>9548140</v>
      </c>
      <c r="C22" s="6">
        <v>8235859.63</v>
      </c>
      <c r="D22" s="6">
        <v>1341906.37</v>
      </c>
      <c r="E22" s="6">
        <v>944</v>
      </c>
      <c r="F22" s="24">
        <v>19126850</v>
      </c>
      <c r="G22" s="11"/>
      <c r="I22" s="10"/>
    </row>
    <row r="23" spans="1:9" ht="11.25">
      <c r="A23" s="10" t="s">
        <v>382</v>
      </c>
      <c r="B23" s="6"/>
      <c r="C23" s="6"/>
      <c r="D23" s="6"/>
      <c r="E23" s="6"/>
      <c r="F23" s="24"/>
      <c r="G23" s="11"/>
      <c r="I23" s="10"/>
    </row>
    <row r="24" spans="1:9" ht="11.25">
      <c r="A24" s="152" t="s">
        <v>383</v>
      </c>
      <c r="B24" s="6">
        <v>2806067</v>
      </c>
      <c r="C24" s="6">
        <v>0</v>
      </c>
      <c r="D24" s="6">
        <v>0</v>
      </c>
      <c r="E24" s="6">
        <v>0</v>
      </c>
      <c r="F24" s="24">
        <v>2806067</v>
      </c>
      <c r="G24" s="11"/>
      <c r="I24" s="10"/>
    </row>
    <row r="25" spans="1:9" ht="11.25">
      <c r="A25" s="152" t="s">
        <v>354</v>
      </c>
      <c r="B25" s="6">
        <v>1054865</v>
      </c>
      <c r="C25" s="6">
        <v>0</v>
      </c>
      <c r="D25" s="6">
        <v>0</v>
      </c>
      <c r="E25" s="6">
        <v>0</v>
      </c>
      <c r="F25" s="24">
        <v>1054865</v>
      </c>
      <c r="G25" s="11"/>
      <c r="I25" s="10"/>
    </row>
    <row r="26" spans="1:7" ht="12" thickBot="1">
      <c r="A26" s="2" t="s">
        <v>169</v>
      </c>
      <c r="B26" s="238">
        <v>13409072</v>
      </c>
      <c r="C26" s="238">
        <v>8235859.63</v>
      </c>
      <c r="D26" s="238">
        <v>1341906.37</v>
      </c>
      <c r="E26" s="238">
        <v>944</v>
      </c>
      <c r="F26" s="238">
        <v>22987782</v>
      </c>
      <c r="G26" s="11"/>
    </row>
    <row r="27" spans="1:7" ht="12" thickTop="1">
      <c r="A27" s="2"/>
      <c r="B27" s="298"/>
      <c r="C27" s="298"/>
      <c r="D27" s="298"/>
      <c r="E27" s="298"/>
      <c r="F27" s="298"/>
      <c r="G27" s="11"/>
    </row>
    <row r="28" spans="1:7" ht="11.25">
      <c r="A28" s="24" t="s">
        <v>207</v>
      </c>
      <c r="B28" s="298"/>
      <c r="C28" s="298"/>
      <c r="D28" s="298"/>
      <c r="E28" s="298"/>
      <c r="F28" s="298"/>
      <c r="G28" s="11"/>
    </row>
    <row r="29" spans="1:7" ht="11.25">
      <c r="A29" s="10" t="s">
        <v>142</v>
      </c>
      <c r="B29" s="300">
        <v>606925</v>
      </c>
      <c r="C29" s="300">
        <v>1481231</v>
      </c>
      <c r="D29" s="300">
        <v>0</v>
      </c>
      <c r="E29" s="300">
        <v>0</v>
      </c>
      <c r="F29" s="298">
        <v>2088156</v>
      </c>
      <c r="G29" s="11"/>
    </row>
    <row r="30" spans="1:7" ht="11.25">
      <c r="A30" s="10" t="s">
        <v>72</v>
      </c>
      <c r="B30" s="300">
        <v>698266</v>
      </c>
      <c r="C30" s="300">
        <v>53777</v>
      </c>
      <c r="D30" s="300">
        <v>49704</v>
      </c>
      <c r="E30" s="300">
        <v>0</v>
      </c>
      <c r="F30" s="298">
        <v>801747</v>
      </c>
      <c r="G30" s="11"/>
    </row>
    <row r="31" spans="1:7" ht="11.25">
      <c r="A31" s="10" t="s">
        <v>78</v>
      </c>
      <c r="B31" s="300">
        <v>332881</v>
      </c>
      <c r="C31" s="300">
        <v>92504</v>
      </c>
      <c r="D31" s="300">
        <v>0</v>
      </c>
      <c r="E31" s="300">
        <v>0</v>
      </c>
      <c r="F31" s="298">
        <v>425385</v>
      </c>
      <c r="G31" s="11"/>
    </row>
    <row r="32" spans="1:7" ht="11.25">
      <c r="A32" s="10" t="s">
        <v>79</v>
      </c>
      <c r="B32" s="300">
        <v>172246</v>
      </c>
      <c r="C32" s="300">
        <v>477217</v>
      </c>
      <c r="D32" s="300">
        <v>0</v>
      </c>
      <c r="E32" s="300">
        <v>0</v>
      </c>
      <c r="F32" s="298">
        <v>649463</v>
      </c>
      <c r="G32" s="11"/>
    </row>
    <row r="33" spans="1:7" ht="11.25">
      <c r="A33" s="10" t="s">
        <v>143</v>
      </c>
      <c r="B33" s="300">
        <v>4216313</v>
      </c>
      <c r="C33" s="300">
        <v>3449294</v>
      </c>
      <c r="D33" s="300">
        <v>411033</v>
      </c>
      <c r="E33" s="300">
        <v>0</v>
      </c>
      <c r="F33" s="298">
        <v>8076640</v>
      </c>
      <c r="G33" s="11"/>
    </row>
    <row r="34" spans="1:7" ht="11.25">
      <c r="A34" s="10" t="s">
        <v>144</v>
      </c>
      <c r="B34" s="300">
        <v>1899647</v>
      </c>
      <c r="C34" s="300">
        <v>732412</v>
      </c>
      <c r="D34" s="300">
        <v>591150</v>
      </c>
      <c r="E34" s="300">
        <v>0</v>
      </c>
      <c r="F34" s="298">
        <v>3223209</v>
      </c>
      <c r="G34" s="11"/>
    </row>
    <row r="35" spans="1:7" ht="11.25">
      <c r="A35" s="10" t="s">
        <v>81</v>
      </c>
      <c r="B35" s="300">
        <v>56208</v>
      </c>
      <c r="C35" s="300">
        <v>38941</v>
      </c>
      <c r="D35" s="300">
        <v>1457</v>
      </c>
      <c r="E35" s="300">
        <v>0</v>
      </c>
      <c r="F35" s="298">
        <v>96606</v>
      </c>
      <c r="G35" s="11"/>
    </row>
    <row r="36" spans="1:7" ht="11.25">
      <c r="A36" s="10" t="s">
        <v>80</v>
      </c>
      <c r="B36" s="300">
        <v>24526</v>
      </c>
      <c r="C36" s="300">
        <v>5610</v>
      </c>
      <c r="D36" s="300">
        <v>1083</v>
      </c>
      <c r="E36" s="300">
        <v>22</v>
      </c>
      <c r="F36" s="298">
        <v>31241</v>
      </c>
      <c r="G36" s="11"/>
    </row>
    <row r="37" spans="1:7" ht="11.25">
      <c r="A37" s="10" t="s">
        <v>56</v>
      </c>
      <c r="B37" s="300">
        <v>715987</v>
      </c>
      <c r="C37" s="300">
        <v>869235</v>
      </c>
      <c r="D37" s="300">
        <v>17070</v>
      </c>
      <c r="E37" s="300">
        <v>87</v>
      </c>
      <c r="F37" s="298">
        <v>1602379</v>
      </c>
      <c r="G37" s="11"/>
    </row>
    <row r="38" spans="1:7" ht="11.25">
      <c r="A38" s="10" t="s">
        <v>331</v>
      </c>
      <c r="B38" s="301">
        <v>0</v>
      </c>
      <c r="C38" s="301">
        <v>1735</v>
      </c>
      <c r="D38" s="301">
        <v>0</v>
      </c>
      <c r="E38" s="301">
        <v>0</v>
      </c>
      <c r="F38" s="299">
        <v>1735</v>
      </c>
      <c r="G38" s="11"/>
    </row>
    <row r="39" spans="1:7" ht="11.25">
      <c r="A39" s="10"/>
      <c r="B39" s="298">
        <v>8722999</v>
      </c>
      <c r="C39" s="298">
        <v>7201956</v>
      </c>
      <c r="D39" s="298">
        <v>1071497</v>
      </c>
      <c r="E39" s="298">
        <v>109</v>
      </c>
      <c r="F39" s="298">
        <v>16996561</v>
      </c>
      <c r="G39" s="11"/>
    </row>
    <row r="40" spans="1:7" ht="11.25">
      <c r="A40" s="10" t="s">
        <v>67</v>
      </c>
      <c r="B40" s="298"/>
      <c r="C40" s="298"/>
      <c r="D40" s="298"/>
      <c r="E40" s="298"/>
      <c r="F40" s="298"/>
      <c r="G40" s="11"/>
    </row>
    <row r="41" spans="1:7" ht="11.25">
      <c r="A41" s="10" t="s">
        <v>82</v>
      </c>
      <c r="B41" s="300">
        <v>2713438</v>
      </c>
      <c r="C41" s="300">
        <v>0</v>
      </c>
      <c r="D41" s="300">
        <v>0</v>
      </c>
      <c r="E41" s="300">
        <v>0</v>
      </c>
      <c r="F41" s="298">
        <v>2713438</v>
      </c>
      <c r="G41" s="11"/>
    </row>
    <row r="42" spans="1:7" ht="11.25">
      <c r="A42" s="10" t="s">
        <v>83</v>
      </c>
      <c r="B42" s="300">
        <v>92630</v>
      </c>
      <c r="C42" s="300">
        <v>0</v>
      </c>
      <c r="D42" s="300">
        <v>0</v>
      </c>
      <c r="E42" s="300">
        <v>0</v>
      </c>
      <c r="F42" s="298">
        <v>92630</v>
      </c>
      <c r="G42" s="11"/>
    </row>
    <row r="43" spans="1:7" ht="11.25">
      <c r="A43" s="10" t="s">
        <v>84</v>
      </c>
      <c r="B43" s="301">
        <v>1054865</v>
      </c>
      <c r="C43" s="301">
        <v>0</v>
      </c>
      <c r="D43" s="301">
        <v>0</v>
      </c>
      <c r="E43" s="301">
        <v>0</v>
      </c>
      <c r="F43" s="299">
        <v>1054865</v>
      </c>
      <c r="G43" s="11"/>
    </row>
    <row r="44" spans="1:7" ht="11.25">
      <c r="A44" s="10"/>
      <c r="B44" s="298">
        <v>12583932</v>
      </c>
      <c r="C44" s="298">
        <v>7201956</v>
      </c>
      <c r="D44" s="298">
        <v>1071497</v>
      </c>
      <c r="E44" s="298">
        <v>109</v>
      </c>
      <c r="F44" s="298">
        <v>20857494</v>
      </c>
      <c r="G44" s="11"/>
    </row>
    <row r="45" spans="1:7" ht="11.25">
      <c r="A45" s="10" t="s">
        <v>85</v>
      </c>
      <c r="B45" s="301">
        <v>224221</v>
      </c>
      <c r="C45" s="301">
        <v>227072</v>
      </c>
      <c r="D45" s="301">
        <v>40390</v>
      </c>
      <c r="E45" s="301">
        <v>0</v>
      </c>
      <c r="F45" s="298">
        <v>491683</v>
      </c>
      <c r="G45" s="11"/>
    </row>
    <row r="46" spans="1:7" ht="12" thickBot="1">
      <c r="A46" s="10"/>
      <c r="B46" s="238">
        <v>12808153</v>
      </c>
      <c r="C46" s="238">
        <v>7429028</v>
      </c>
      <c r="D46" s="238">
        <v>1111887</v>
      </c>
      <c r="E46" s="238">
        <v>109</v>
      </c>
      <c r="F46" s="238">
        <v>21349177</v>
      </c>
      <c r="G46" s="11"/>
    </row>
    <row r="47" spans="2:7" ht="12" thickTop="1">
      <c r="B47" s="4"/>
      <c r="C47" s="4"/>
      <c r="D47" s="4"/>
      <c r="E47" s="4"/>
      <c r="F47" s="276"/>
      <c r="G47" s="4"/>
    </row>
    <row r="49" ht="11.25">
      <c r="A49" s="2" t="s">
        <v>350</v>
      </c>
    </row>
    <row r="51" spans="1:6" ht="33.75">
      <c r="A51" s="101" t="s">
        <v>152</v>
      </c>
      <c r="B51" s="102" t="s">
        <v>161</v>
      </c>
      <c r="C51" s="102" t="s">
        <v>186</v>
      </c>
      <c r="D51" s="102" t="s">
        <v>210</v>
      </c>
      <c r="E51" s="103" t="s">
        <v>268</v>
      </c>
      <c r="F51" s="103" t="s">
        <v>165</v>
      </c>
    </row>
    <row r="53" spans="1:7" ht="11.25">
      <c r="A53" s="10" t="s">
        <v>69</v>
      </c>
      <c r="B53" s="6">
        <v>179963</v>
      </c>
      <c r="C53" s="6">
        <v>8982</v>
      </c>
      <c r="D53" s="6">
        <v>1893</v>
      </c>
      <c r="E53" s="6">
        <v>0</v>
      </c>
      <c r="F53" s="24">
        <v>190838</v>
      </c>
      <c r="G53" s="11"/>
    </row>
    <row r="54" spans="1:7" s="4" customFormat="1" ht="11.25">
      <c r="A54" s="10" t="s">
        <v>139</v>
      </c>
      <c r="B54" s="6">
        <v>1231767</v>
      </c>
      <c r="C54" s="6">
        <v>517574</v>
      </c>
      <c r="D54" s="6">
        <v>81262</v>
      </c>
      <c r="E54" s="6">
        <v>0</v>
      </c>
      <c r="F54" s="24">
        <v>1830603</v>
      </c>
      <c r="G54" s="11"/>
    </row>
    <row r="55" spans="1:7" s="4" customFormat="1" ht="11.25">
      <c r="A55" s="10" t="s">
        <v>73</v>
      </c>
      <c r="B55" s="6">
        <v>690182</v>
      </c>
      <c r="C55" s="6">
        <v>54</v>
      </c>
      <c r="D55" s="6">
        <v>0</v>
      </c>
      <c r="E55" s="6">
        <v>0</v>
      </c>
      <c r="F55" s="24">
        <v>690236</v>
      </c>
      <c r="G55" s="11"/>
    </row>
    <row r="56" spans="1:7" s="4" customFormat="1" ht="11.25">
      <c r="A56" s="10" t="s">
        <v>70</v>
      </c>
      <c r="B56" s="6">
        <v>114180</v>
      </c>
      <c r="C56" s="6">
        <v>642465</v>
      </c>
      <c r="D56" s="6">
        <v>0</v>
      </c>
      <c r="E56" s="6">
        <v>0</v>
      </c>
      <c r="F56" s="24">
        <v>756645</v>
      </c>
      <c r="G56" s="11"/>
    </row>
    <row r="57" spans="1:7" s="4" customFormat="1" ht="11.25">
      <c r="A57" s="10" t="s">
        <v>71</v>
      </c>
      <c r="B57" s="6">
        <v>1479417</v>
      </c>
      <c r="C57" s="6">
        <v>159460</v>
      </c>
      <c r="D57" s="6">
        <v>1211</v>
      </c>
      <c r="E57" s="6">
        <v>0</v>
      </c>
      <c r="F57" s="24">
        <v>1640088</v>
      </c>
      <c r="G57" s="11"/>
    </row>
    <row r="58" spans="1:7" s="4" customFormat="1" ht="11.25">
      <c r="A58" s="10" t="s">
        <v>72</v>
      </c>
      <c r="B58" s="6">
        <v>842448</v>
      </c>
      <c r="C58" s="6">
        <v>237078</v>
      </c>
      <c r="D58" s="6">
        <v>1761</v>
      </c>
      <c r="E58" s="6">
        <v>0</v>
      </c>
      <c r="F58" s="24">
        <v>1081287</v>
      </c>
      <c r="G58" s="11"/>
    </row>
    <row r="59" spans="1:7" s="4" customFormat="1" ht="11.25">
      <c r="A59" s="10" t="s">
        <v>74</v>
      </c>
      <c r="B59" s="6">
        <v>26487</v>
      </c>
      <c r="C59" s="6">
        <v>1103904</v>
      </c>
      <c r="D59" s="6">
        <v>136282</v>
      </c>
      <c r="E59" s="6">
        <v>0</v>
      </c>
      <c r="F59" s="24">
        <v>1266673</v>
      </c>
      <c r="G59" s="11"/>
    </row>
    <row r="60" spans="1:7" s="4" customFormat="1" ht="11.25">
      <c r="A60" s="10" t="s">
        <v>140</v>
      </c>
      <c r="B60" s="6">
        <v>5971902</v>
      </c>
      <c r="C60" s="6">
        <v>3229630</v>
      </c>
      <c r="D60" s="6">
        <v>403057</v>
      </c>
      <c r="E60" s="6">
        <v>0</v>
      </c>
      <c r="F60" s="24">
        <v>9604589</v>
      </c>
      <c r="G60" s="11"/>
    </row>
    <row r="61" spans="1:7" s="4" customFormat="1" ht="11.25">
      <c r="A61" s="10" t="s">
        <v>141</v>
      </c>
      <c r="B61" s="6">
        <v>0</v>
      </c>
      <c r="C61" s="6">
        <v>61768</v>
      </c>
      <c r="D61" s="6">
        <v>1331</v>
      </c>
      <c r="E61" s="6">
        <v>0</v>
      </c>
      <c r="F61" s="24">
        <v>63099</v>
      </c>
      <c r="G61" s="11"/>
    </row>
    <row r="62" spans="1:7" s="4" customFormat="1" ht="11.25">
      <c r="A62" s="10" t="s">
        <v>75</v>
      </c>
      <c r="B62" s="6">
        <v>32619</v>
      </c>
      <c r="C62" s="6">
        <v>24763</v>
      </c>
      <c r="D62" s="6">
        <v>2653</v>
      </c>
      <c r="E62" s="6">
        <v>0</v>
      </c>
      <c r="F62" s="24">
        <v>60035</v>
      </c>
      <c r="G62" s="11"/>
    </row>
    <row r="63" spans="1:7" s="4" customFormat="1" ht="11.25">
      <c r="A63" s="10" t="s">
        <v>54</v>
      </c>
      <c r="B63" s="6">
        <v>314836</v>
      </c>
      <c r="C63" s="6">
        <v>954844</v>
      </c>
      <c r="D63" s="6">
        <v>3098</v>
      </c>
      <c r="E63" s="6">
        <v>9</v>
      </c>
      <c r="F63" s="24">
        <v>1272787</v>
      </c>
      <c r="G63" s="11"/>
    </row>
    <row r="64" spans="1:7" s="4" customFormat="1" ht="11.25">
      <c r="A64" s="10" t="s">
        <v>378</v>
      </c>
      <c r="B64" s="6">
        <v>9713</v>
      </c>
      <c r="C64" s="6">
        <v>15209</v>
      </c>
      <c r="D64" s="6">
        <v>1994</v>
      </c>
      <c r="E64" s="6">
        <v>0</v>
      </c>
      <c r="F64" s="24">
        <v>26916</v>
      </c>
      <c r="G64" s="11"/>
    </row>
    <row r="65" spans="1:7" s="4" customFormat="1" ht="11.25">
      <c r="A65" s="10" t="s">
        <v>55</v>
      </c>
      <c r="B65" s="6">
        <v>163049</v>
      </c>
      <c r="C65" s="6">
        <v>0</v>
      </c>
      <c r="D65" s="6">
        <v>0</v>
      </c>
      <c r="E65" s="6">
        <v>0</v>
      </c>
      <c r="F65" s="24">
        <v>163049</v>
      </c>
      <c r="G65" s="11"/>
    </row>
    <row r="66" spans="1:7" s="4" customFormat="1" ht="11.25">
      <c r="A66" s="10" t="s">
        <v>76</v>
      </c>
      <c r="B66" s="6">
        <v>46488</v>
      </c>
      <c r="C66" s="6">
        <v>125479</v>
      </c>
      <c r="D66" s="6">
        <v>11593</v>
      </c>
      <c r="E66" s="6">
        <v>0</v>
      </c>
      <c r="F66" s="35">
        <v>183560</v>
      </c>
      <c r="G66" s="11"/>
    </row>
    <row r="67" spans="1:7" s="4" customFormat="1" ht="11.25">
      <c r="A67" s="10" t="s">
        <v>77</v>
      </c>
      <c r="B67" s="7">
        <v>8601</v>
      </c>
      <c r="C67" s="7">
        <v>1262</v>
      </c>
      <c r="D67" s="7">
        <v>231</v>
      </c>
      <c r="E67" s="7">
        <v>0</v>
      </c>
      <c r="F67" s="117">
        <v>10094</v>
      </c>
      <c r="G67" s="11"/>
    </row>
    <row r="68" spans="1:7" s="4" customFormat="1" ht="11.25">
      <c r="A68" s="10"/>
      <c r="B68" s="27">
        <v>11111652</v>
      </c>
      <c r="C68" s="27">
        <v>7082472</v>
      </c>
      <c r="D68" s="27">
        <v>646366</v>
      </c>
      <c r="E68" s="27">
        <v>9</v>
      </c>
      <c r="F68" s="35">
        <v>18840499</v>
      </c>
      <c r="G68" s="11"/>
    </row>
    <row r="69" spans="1:7" s="4" customFormat="1" ht="11.25">
      <c r="A69" s="10" t="s">
        <v>382</v>
      </c>
      <c r="B69" s="27"/>
      <c r="C69" s="27"/>
      <c r="D69" s="27"/>
      <c r="E69" s="27"/>
      <c r="F69" s="35"/>
      <c r="G69" s="11"/>
    </row>
    <row r="70" spans="1:7" s="4" customFormat="1" ht="11.25">
      <c r="A70" s="152" t="s">
        <v>383</v>
      </c>
      <c r="B70" s="27">
        <v>3628574</v>
      </c>
      <c r="C70" s="27">
        <v>0</v>
      </c>
      <c r="D70" s="27">
        <v>0</v>
      </c>
      <c r="E70" s="27">
        <v>0</v>
      </c>
      <c r="F70" s="24">
        <v>3628574</v>
      </c>
      <c r="G70" s="11"/>
    </row>
    <row r="71" spans="1:7" s="4" customFormat="1" ht="11.25">
      <c r="A71" s="152" t="s">
        <v>354</v>
      </c>
      <c r="B71" s="27">
        <v>1431876</v>
      </c>
      <c r="C71" s="27">
        <v>0</v>
      </c>
      <c r="D71" s="27">
        <v>0</v>
      </c>
      <c r="E71" s="27">
        <v>0</v>
      </c>
      <c r="F71" s="24">
        <v>1431876</v>
      </c>
      <c r="G71" s="11"/>
    </row>
    <row r="72" spans="1:7" s="4" customFormat="1" ht="12" thickBot="1">
      <c r="A72" s="2" t="s">
        <v>169</v>
      </c>
      <c r="B72" s="185">
        <v>16172102</v>
      </c>
      <c r="C72" s="185">
        <v>7082472</v>
      </c>
      <c r="D72" s="185">
        <v>646366</v>
      </c>
      <c r="E72" s="185">
        <v>9</v>
      </c>
      <c r="F72" s="155">
        <v>23900949</v>
      </c>
      <c r="G72" s="11"/>
    </row>
    <row r="73" spans="1:7" s="4" customFormat="1" ht="12" thickTop="1">
      <c r="A73" s="2"/>
      <c r="B73" s="27"/>
      <c r="C73" s="27"/>
      <c r="D73" s="27"/>
      <c r="E73" s="27"/>
      <c r="F73" s="35"/>
      <c r="G73" s="11"/>
    </row>
    <row r="74" ht="11.25">
      <c r="A74" s="5"/>
    </row>
    <row r="75" ht="11.25">
      <c r="A75" s="24" t="s">
        <v>207</v>
      </c>
    </row>
    <row r="76" spans="1:7" ht="11.25">
      <c r="A76" s="10" t="s">
        <v>142</v>
      </c>
      <c r="B76" s="302">
        <v>725160</v>
      </c>
      <c r="C76" s="302">
        <v>1154323</v>
      </c>
      <c r="D76" s="302">
        <v>0</v>
      </c>
      <c r="E76" s="302">
        <v>0</v>
      </c>
      <c r="F76" s="303">
        <v>1879483</v>
      </c>
      <c r="G76" s="302"/>
    </row>
    <row r="77" spans="1:7" ht="11.25">
      <c r="A77" s="10" t="s">
        <v>72</v>
      </c>
      <c r="B77" s="302">
        <v>658859</v>
      </c>
      <c r="C77" s="302">
        <v>45798</v>
      </c>
      <c r="D77" s="302">
        <v>1107</v>
      </c>
      <c r="E77" s="302">
        <v>0</v>
      </c>
      <c r="F77" s="303">
        <v>705764</v>
      </c>
      <c r="G77" s="302"/>
    </row>
    <row r="78" spans="1:7" ht="11.25">
      <c r="A78" s="10" t="s">
        <v>78</v>
      </c>
      <c r="B78" s="302">
        <v>333463</v>
      </c>
      <c r="C78" s="302">
        <v>123791</v>
      </c>
      <c r="D78" s="302">
        <v>0</v>
      </c>
      <c r="E78" s="302">
        <v>0</v>
      </c>
      <c r="F78" s="303">
        <v>457254</v>
      </c>
      <c r="G78" s="302"/>
    </row>
    <row r="79" spans="1:7" ht="11.25">
      <c r="A79" s="10" t="s">
        <v>79</v>
      </c>
      <c r="B79" s="302">
        <v>85694</v>
      </c>
      <c r="C79" s="302">
        <v>272584</v>
      </c>
      <c r="D79" s="302">
        <v>0</v>
      </c>
      <c r="E79" s="302">
        <v>0</v>
      </c>
      <c r="F79" s="303">
        <v>358278</v>
      </c>
      <c r="G79" s="302"/>
    </row>
    <row r="80" spans="1:7" ht="11.25">
      <c r="A80" s="10" t="s">
        <v>143</v>
      </c>
      <c r="B80" s="302">
        <v>5237891</v>
      </c>
      <c r="C80" s="302">
        <v>3208040</v>
      </c>
      <c r="D80" s="302">
        <v>253234</v>
      </c>
      <c r="E80" s="302">
        <v>0</v>
      </c>
      <c r="F80" s="303">
        <v>8699165</v>
      </c>
      <c r="G80" s="302"/>
    </row>
    <row r="81" spans="1:7" ht="11.25">
      <c r="A81" s="10" t="s">
        <v>144</v>
      </c>
      <c r="B81" s="302">
        <v>2191880</v>
      </c>
      <c r="C81" s="302">
        <v>511469</v>
      </c>
      <c r="D81" s="302">
        <v>246754</v>
      </c>
      <c r="E81" s="302">
        <v>0</v>
      </c>
      <c r="F81" s="303">
        <v>2950103</v>
      </c>
      <c r="G81" s="302"/>
    </row>
    <row r="82" spans="1:7" ht="11.25">
      <c r="A82" s="10" t="s">
        <v>81</v>
      </c>
      <c r="B82" s="302">
        <v>99494</v>
      </c>
      <c r="C82" s="302">
        <v>36473</v>
      </c>
      <c r="D82" s="302">
        <v>1459</v>
      </c>
      <c r="E82" s="302">
        <v>0</v>
      </c>
      <c r="F82" s="303">
        <v>137426</v>
      </c>
      <c r="G82" s="302"/>
    </row>
    <row r="83" spans="1:7" ht="11.25">
      <c r="A83" s="10" t="s">
        <v>80</v>
      </c>
      <c r="B83" s="302">
        <v>24674</v>
      </c>
      <c r="C83" s="302">
        <v>430</v>
      </c>
      <c r="D83" s="302">
        <v>1083</v>
      </c>
      <c r="E83" s="302">
        <v>23</v>
      </c>
      <c r="F83" s="303">
        <v>26210</v>
      </c>
      <c r="G83" s="302"/>
    </row>
    <row r="84" spans="1:7" ht="11.25">
      <c r="A84" s="10" t="s">
        <v>56</v>
      </c>
      <c r="B84" s="302">
        <v>730807</v>
      </c>
      <c r="C84" s="302">
        <v>840901</v>
      </c>
      <c r="D84" s="302">
        <v>11060</v>
      </c>
      <c r="E84" s="302">
        <v>88</v>
      </c>
      <c r="F84" s="303">
        <v>1582856</v>
      </c>
      <c r="G84" s="302"/>
    </row>
    <row r="85" spans="1:7" ht="11.25">
      <c r="A85" s="10" t="s">
        <v>331</v>
      </c>
      <c r="B85" s="309">
        <v>0</v>
      </c>
      <c r="C85" s="309">
        <v>2013</v>
      </c>
      <c r="D85" s="309">
        <v>0</v>
      </c>
      <c r="E85" s="309">
        <v>0</v>
      </c>
      <c r="F85" s="305">
        <v>2013</v>
      </c>
      <c r="G85" s="302"/>
    </row>
    <row r="86" spans="1:7" ht="11.25">
      <c r="A86" s="10"/>
      <c r="B86" s="302">
        <v>10087922</v>
      </c>
      <c r="C86" s="302">
        <v>6195822</v>
      </c>
      <c r="D86" s="302">
        <v>514697</v>
      </c>
      <c r="E86" s="302">
        <v>111</v>
      </c>
      <c r="F86" s="303">
        <v>16798552</v>
      </c>
      <c r="G86" s="302"/>
    </row>
    <row r="87" ht="11.25">
      <c r="A87" s="10" t="s">
        <v>67</v>
      </c>
    </row>
    <row r="88" spans="1:7" ht="11.25">
      <c r="A88" s="10" t="s">
        <v>82</v>
      </c>
      <c r="B88" s="302">
        <v>3488756</v>
      </c>
      <c r="C88" s="302">
        <v>0</v>
      </c>
      <c r="D88" s="302">
        <v>0</v>
      </c>
      <c r="E88" s="302">
        <v>0</v>
      </c>
      <c r="F88" s="303">
        <v>3488756</v>
      </c>
      <c r="G88" s="302"/>
    </row>
    <row r="89" spans="1:7" ht="11.25">
      <c r="A89" s="10" t="s">
        <v>83</v>
      </c>
      <c r="B89" s="302">
        <v>139818</v>
      </c>
      <c r="C89" s="302">
        <v>0</v>
      </c>
      <c r="D89" s="302">
        <v>0</v>
      </c>
      <c r="E89" s="302">
        <v>0</v>
      </c>
      <c r="F89" s="303">
        <v>139818</v>
      </c>
      <c r="G89" s="302"/>
    </row>
    <row r="90" spans="1:7" ht="11.25">
      <c r="A90" s="10" t="s">
        <v>84</v>
      </c>
      <c r="B90" s="304">
        <v>1431876</v>
      </c>
      <c r="C90" s="304">
        <v>0</v>
      </c>
      <c r="D90" s="304">
        <v>0</v>
      </c>
      <c r="E90" s="304">
        <v>0</v>
      </c>
      <c r="F90" s="305">
        <v>1431876</v>
      </c>
      <c r="G90" s="302"/>
    </row>
    <row r="91" spans="1:7" ht="11.25">
      <c r="A91" s="10"/>
      <c r="B91" s="308">
        <v>15148372</v>
      </c>
      <c r="C91" s="308">
        <v>6195822</v>
      </c>
      <c r="D91" s="308">
        <v>514697</v>
      </c>
      <c r="E91" s="308">
        <v>111</v>
      </c>
      <c r="F91" s="303">
        <v>21859002</v>
      </c>
      <c r="G91" s="302"/>
    </row>
    <row r="92" spans="1:7" ht="11.25">
      <c r="A92" s="10" t="s">
        <v>85</v>
      </c>
      <c r="B92" s="302">
        <v>304171</v>
      </c>
      <c r="C92" s="302">
        <v>225683</v>
      </c>
      <c r="D92" s="302">
        <v>0</v>
      </c>
      <c r="E92" s="302">
        <v>0</v>
      </c>
      <c r="F92" s="303">
        <v>529854</v>
      </c>
      <c r="G92" s="302"/>
    </row>
    <row r="93" spans="1:7" ht="12" thickBot="1">
      <c r="A93" s="10"/>
      <c r="B93" s="306">
        <v>15452543</v>
      </c>
      <c r="C93" s="306">
        <v>6421505</v>
      </c>
      <c r="D93" s="306">
        <v>514697</v>
      </c>
      <c r="E93" s="306">
        <v>111</v>
      </c>
      <c r="F93" s="307">
        <v>22388856</v>
      </c>
      <c r="G93" s="302"/>
    </row>
    <row r="94" ht="12" thickTop="1"/>
    <row r="96" ht="11.25">
      <c r="A96" s="2" t="s">
        <v>437</v>
      </c>
    </row>
    <row r="98" spans="1:6" ht="33.75">
      <c r="A98" s="395" t="s">
        <v>152</v>
      </c>
      <c r="B98" s="396" t="s">
        <v>161</v>
      </c>
      <c r="C98" s="396" t="s">
        <v>186</v>
      </c>
      <c r="D98" s="396" t="s">
        <v>210</v>
      </c>
      <c r="E98" s="397" t="s">
        <v>268</v>
      </c>
      <c r="F98" s="397" t="s">
        <v>165</v>
      </c>
    </row>
    <row r="100" spans="1:7" ht="11.25">
      <c r="A100" s="10" t="s">
        <v>69</v>
      </c>
      <c r="B100" s="6">
        <v>111251</v>
      </c>
      <c r="C100" s="6">
        <v>13134</v>
      </c>
      <c r="D100" s="6">
        <v>958</v>
      </c>
      <c r="E100" s="6">
        <v>0</v>
      </c>
      <c r="F100" s="24">
        <v>125343</v>
      </c>
      <c r="G100" s="11"/>
    </row>
    <row r="101" spans="1:7" ht="11.25">
      <c r="A101" s="10" t="s">
        <v>139</v>
      </c>
      <c r="B101" s="6">
        <v>1014945</v>
      </c>
      <c r="C101" s="6">
        <v>296307</v>
      </c>
      <c r="D101" s="6">
        <v>56834</v>
      </c>
      <c r="E101" s="6">
        <v>22</v>
      </c>
      <c r="F101" s="24">
        <v>1368108</v>
      </c>
      <c r="G101" s="11"/>
    </row>
    <row r="102" spans="1:7" ht="11.25">
      <c r="A102" s="10" t="s">
        <v>73</v>
      </c>
      <c r="B102" s="6">
        <v>683678</v>
      </c>
      <c r="C102" s="6">
        <v>53</v>
      </c>
      <c r="D102" s="6">
        <v>0</v>
      </c>
      <c r="E102" s="6">
        <v>0</v>
      </c>
      <c r="F102" s="24">
        <v>683731</v>
      </c>
      <c r="G102" s="11"/>
    </row>
    <row r="103" spans="1:7" ht="11.25">
      <c r="A103" s="10" t="s">
        <v>70</v>
      </c>
      <c r="B103" s="6">
        <v>70607</v>
      </c>
      <c r="C103" s="6">
        <v>611747</v>
      </c>
      <c r="D103" s="6">
        <v>0</v>
      </c>
      <c r="E103" s="6">
        <v>0</v>
      </c>
      <c r="F103" s="24">
        <v>682354</v>
      </c>
      <c r="G103" s="11"/>
    </row>
    <row r="104" spans="1:7" ht="11.25">
      <c r="A104" s="10" t="s">
        <v>71</v>
      </c>
      <c r="B104" s="6">
        <v>1171975</v>
      </c>
      <c r="C104" s="6">
        <v>121886</v>
      </c>
      <c r="D104" s="6">
        <v>0</v>
      </c>
      <c r="E104" s="6">
        <v>14892</v>
      </c>
      <c r="F104" s="24">
        <v>1308753</v>
      </c>
      <c r="G104" s="11"/>
    </row>
    <row r="105" spans="1:7" ht="11.25">
      <c r="A105" s="10" t="s">
        <v>72</v>
      </c>
      <c r="B105" s="6">
        <v>702976</v>
      </c>
      <c r="C105" s="6">
        <v>157558</v>
      </c>
      <c r="D105" s="6">
        <v>1701</v>
      </c>
      <c r="E105" s="6">
        <v>0</v>
      </c>
      <c r="F105" s="24">
        <v>862235</v>
      </c>
      <c r="G105" s="11"/>
    </row>
    <row r="106" spans="1:7" ht="11.25">
      <c r="A106" s="10" t="s">
        <v>74</v>
      </c>
      <c r="B106" s="6">
        <v>112589</v>
      </c>
      <c r="C106" s="6">
        <v>936319</v>
      </c>
      <c r="D106" s="6">
        <v>169916</v>
      </c>
      <c r="E106" s="6">
        <v>1581</v>
      </c>
      <c r="F106" s="24">
        <v>1220405</v>
      </c>
      <c r="G106" s="11"/>
    </row>
    <row r="107" spans="1:7" ht="11.25">
      <c r="A107" s="10" t="s">
        <v>140</v>
      </c>
      <c r="B107" s="6">
        <v>4711322</v>
      </c>
      <c r="C107" s="6">
        <v>2832222</v>
      </c>
      <c r="D107" s="6">
        <v>359622</v>
      </c>
      <c r="E107" s="6">
        <v>0</v>
      </c>
      <c r="F107" s="24">
        <v>7903166</v>
      </c>
      <c r="G107" s="11"/>
    </row>
    <row r="108" spans="1:7" ht="11.25">
      <c r="A108" s="10" t="s">
        <v>141</v>
      </c>
      <c r="B108" s="6">
        <v>0</v>
      </c>
      <c r="C108" s="6">
        <v>57493</v>
      </c>
      <c r="D108" s="6">
        <v>308</v>
      </c>
      <c r="E108" s="6">
        <v>744</v>
      </c>
      <c r="F108" s="24">
        <v>58545</v>
      </c>
      <c r="G108" s="11"/>
    </row>
    <row r="109" spans="1:7" ht="11.25">
      <c r="A109" s="10" t="s">
        <v>75</v>
      </c>
      <c r="B109" s="6">
        <v>24707</v>
      </c>
      <c r="C109" s="6">
        <v>23655</v>
      </c>
      <c r="D109" s="6">
        <v>923</v>
      </c>
      <c r="E109" s="6">
        <v>0</v>
      </c>
      <c r="F109" s="24">
        <v>49285</v>
      </c>
      <c r="G109" s="11"/>
    </row>
    <row r="110" spans="1:7" ht="11.25">
      <c r="A110" s="10" t="s">
        <v>54</v>
      </c>
      <c r="B110" s="6">
        <v>293767</v>
      </c>
      <c r="C110" s="6">
        <v>792644</v>
      </c>
      <c r="D110" s="6">
        <v>4663</v>
      </c>
      <c r="E110" s="6">
        <v>1985</v>
      </c>
      <c r="F110" s="24">
        <v>1093059</v>
      </c>
      <c r="G110" s="11"/>
    </row>
    <row r="111" spans="1:7" ht="11.25">
      <c r="A111" s="10" t="s">
        <v>378</v>
      </c>
      <c r="B111" s="6">
        <v>10390</v>
      </c>
      <c r="C111" s="6">
        <v>18877</v>
      </c>
      <c r="D111" s="6">
        <v>1810</v>
      </c>
      <c r="E111" s="6">
        <v>267</v>
      </c>
      <c r="F111" s="24">
        <v>31344</v>
      </c>
      <c r="G111" s="11"/>
    </row>
    <row r="112" spans="1:7" ht="11.25">
      <c r="A112" s="10" t="s">
        <v>55</v>
      </c>
      <c r="B112" s="6">
        <v>197484</v>
      </c>
      <c r="C112" s="6">
        <v>0</v>
      </c>
      <c r="D112" s="6">
        <v>0</v>
      </c>
      <c r="E112" s="6">
        <v>0</v>
      </c>
      <c r="F112" s="24">
        <v>197484</v>
      </c>
      <c r="G112" s="11"/>
    </row>
    <row r="113" spans="1:7" ht="11.25">
      <c r="A113" s="10" t="s">
        <v>76</v>
      </c>
      <c r="B113" s="6">
        <v>55885</v>
      </c>
      <c r="C113" s="6">
        <v>122322</v>
      </c>
      <c r="D113" s="6">
        <v>12050</v>
      </c>
      <c r="E113" s="6">
        <v>0</v>
      </c>
      <c r="F113" s="35">
        <v>190257</v>
      </c>
      <c r="G113" s="11"/>
    </row>
    <row r="114" spans="1:7" ht="11.25">
      <c r="A114" s="10" t="s">
        <v>77</v>
      </c>
      <c r="B114" s="7">
        <v>8100</v>
      </c>
      <c r="C114" s="7">
        <v>1014</v>
      </c>
      <c r="D114" s="7">
        <v>338</v>
      </c>
      <c r="E114" s="7">
        <v>6</v>
      </c>
      <c r="F114" s="117">
        <v>9458</v>
      </c>
      <c r="G114" s="11"/>
    </row>
    <row r="115" spans="1:7" ht="11.25">
      <c r="A115" s="10"/>
      <c r="B115" s="27">
        <v>9169676</v>
      </c>
      <c r="C115" s="27">
        <v>5985231</v>
      </c>
      <c r="D115" s="27">
        <v>609123</v>
      </c>
      <c r="E115" s="27">
        <v>19497</v>
      </c>
      <c r="F115" s="35">
        <v>15783527</v>
      </c>
      <c r="G115" s="11"/>
    </row>
    <row r="116" spans="1:7" ht="11.25">
      <c r="A116" s="10" t="s">
        <v>382</v>
      </c>
      <c r="B116" s="27"/>
      <c r="C116" s="27"/>
      <c r="D116" s="27"/>
      <c r="E116" s="27"/>
      <c r="F116" s="35"/>
      <c r="G116" s="11"/>
    </row>
    <row r="117" spans="1:7" ht="11.25">
      <c r="A117" s="152" t="s">
        <v>383</v>
      </c>
      <c r="B117" s="27">
        <v>3071676</v>
      </c>
      <c r="C117" s="27">
        <v>0</v>
      </c>
      <c r="D117" s="27">
        <v>0</v>
      </c>
      <c r="E117" s="27">
        <v>0</v>
      </c>
      <c r="F117" s="24">
        <v>3071676</v>
      </c>
      <c r="G117" s="11"/>
    </row>
    <row r="118" spans="1:7" ht="11.25">
      <c r="A118" s="152" t="s">
        <v>354</v>
      </c>
      <c r="B118" s="27">
        <v>1302165</v>
      </c>
      <c r="C118" s="27">
        <v>0</v>
      </c>
      <c r="D118" s="27">
        <v>0</v>
      </c>
      <c r="E118" s="27">
        <v>0</v>
      </c>
      <c r="F118" s="24">
        <v>1302165</v>
      </c>
      <c r="G118" s="11"/>
    </row>
    <row r="119" spans="1:7" ht="12" thickBot="1">
      <c r="A119" s="2" t="s">
        <v>169</v>
      </c>
      <c r="B119" s="185">
        <v>13543517</v>
      </c>
      <c r="C119" s="185">
        <v>5985231</v>
      </c>
      <c r="D119" s="185">
        <v>609123</v>
      </c>
      <c r="E119" s="185">
        <v>19497</v>
      </c>
      <c r="F119" s="155">
        <v>20157368</v>
      </c>
      <c r="G119" s="11"/>
    </row>
    <row r="120" spans="1:6" ht="12" thickTop="1">
      <c r="A120" s="2"/>
      <c r="B120" s="27"/>
      <c r="C120" s="27"/>
      <c r="D120" s="27"/>
      <c r="E120" s="27"/>
      <c r="F120" s="35"/>
    </row>
    <row r="121" ht="11.25">
      <c r="A121" s="5"/>
    </row>
    <row r="122" ht="11.25">
      <c r="A122" s="24" t="s">
        <v>207</v>
      </c>
    </row>
    <row r="123" spans="1:7" ht="11.25">
      <c r="A123" s="10" t="s">
        <v>142</v>
      </c>
      <c r="B123" s="302">
        <v>433511</v>
      </c>
      <c r="C123" s="302">
        <v>848786</v>
      </c>
      <c r="D123" s="302">
        <v>0</v>
      </c>
      <c r="E123" s="302">
        <v>0</v>
      </c>
      <c r="F123" s="303">
        <v>1282297</v>
      </c>
      <c r="G123" s="302"/>
    </row>
    <row r="124" spans="1:7" ht="11.25">
      <c r="A124" s="10" t="s">
        <v>72</v>
      </c>
      <c r="B124" s="302">
        <v>572863</v>
      </c>
      <c r="C124" s="302">
        <v>43571</v>
      </c>
      <c r="D124" s="302">
        <v>767</v>
      </c>
      <c r="E124" s="302">
        <v>0</v>
      </c>
      <c r="F124" s="303">
        <v>617201</v>
      </c>
      <c r="G124" s="302"/>
    </row>
    <row r="125" spans="1:7" ht="11.25">
      <c r="A125" s="10" t="s">
        <v>78</v>
      </c>
      <c r="B125" s="302">
        <v>225695</v>
      </c>
      <c r="C125" s="302">
        <v>182582</v>
      </c>
      <c r="D125" s="302">
        <v>0</v>
      </c>
      <c r="E125" s="302">
        <v>2</v>
      </c>
      <c r="F125" s="303">
        <v>408279</v>
      </c>
      <c r="G125" s="302"/>
    </row>
    <row r="126" spans="1:7" ht="11.25">
      <c r="A126" s="10" t="s">
        <v>79</v>
      </c>
      <c r="B126" s="302">
        <v>51804</v>
      </c>
      <c r="C126" s="302">
        <v>31313</v>
      </c>
      <c r="D126" s="302">
        <v>0</v>
      </c>
      <c r="E126" s="302">
        <v>0</v>
      </c>
      <c r="F126" s="303">
        <v>83117</v>
      </c>
      <c r="G126" s="302"/>
    </row>
    <row r="127" spans="1:7" ht="11.25">
      <c r="A127" s="10" t="s">
        <v>143</v>
      </c>
      <c r="B127" s="302">
        <v>4640777</v>
      </c>
      <c r="C127" s="302">
        <v>2683580</v>
      </c>
      <c r="D127" s="302">
        <v>259396</v>
      </c>
      <c r="E127" s="302">
        <v>0</v>
      </c>
      <c r="F127" s="303">
        <v>7583753</v>
      </c>
      <c r="G127" s="302"/>
    </row>
    <row r="128" spans="1:7" ht="11.25">
      <c r="A128" s="10" t="s">
        <v>144</v>
      </c>
      <c r="B128" s="302">
        <v>1548667</v>
      </c>
      <c r="C128" s="302">
        <v>541664</v>
      </c>
      <c r="D128" s="302">
        <v>206618</v>
      </c>
      <c r="E128" s="302">
        <v>0</v>
      </c>
      <c r="F128" s="303">
        <v>2296949</v>
      </c>
      <c r="G128" s="302"/>
    </row>
    <row r="129" spans="1:7" ht="11.25">
      <c r="A129" s="10" t="s">
        <v>81</v>
      </c>
      <c r="B129" s="302">
        <v>65338</v>
      </c>
      <c r="C129" s="302">
        <v>20992</v>
      </c>
      <c r="D129" s="302">
        <v>-1120</v>
      </c>
      <c r="E129" s="302">
        <v>-55</v>
      </c>
      <c r="F129" s="303">
        <v>85155</v>
      </c>
      <c r="G129" s="302"/>
    </row>
    <row r="130" spans="1:7" ht="11.25">
      <c r="A130" s="10" t="s">
        <v>80</v>
      </c>
      <c r="B130" s="302">
        <v>20502</v>
      </c>
      <c r="C130" s="302">
        <v>2048</v>
      </c>
      <c r="D130" s="302">
        <v>-221</v>
      </c>
      <c r="E130" s="302">
        <v>23</v>
      </c>
      <c r="F130" s="303">
        <v>22352</v>
      </c>
      <c r="G130" s="302"/>
    </row>
    <row r="131" spans="1:7" ht="11.25">
      <c r="A131" s="10" t="s">
        <v>56</v>
      </c>
      <c r="B131" s="302">
        <v>764346</v>
      </c>
      <c r="C131" s="302">
        <v>705399</v>
      </c>
      <c r="D131" s="302">
        <v>9435</v>
      </c>
      <c r="E131" s="302">
        <v>3384</v>
      </c>
      <c r="F131" s="303">
        <v>1482564</v>
      </c>
      <c r="G131" s="302"/>
    </row>
    <row r="132" spans="1:7" ht="11.25">
      <c r="A132" s="10" t="s">
        <v>331</v>
      </c>
      <c r="B132" s="309">
        <v>0</v>
      </c>
      <c r="C132" s="309">
        <v>9141</v>
      </c>
      <c r="D132" s="309">
        <v>0</v>
      </c>
      <c r="E132" s="309">
        <v>0</v>
      </c>
      <c r="F132" s="305">
        <v>9141</v>
      </c>
      <c r="G132" s="302"/>
    </row>
    <row r="133" spans="1:7" ht="11.25">
      <c r="A133" s="10"/>
      <c r="B133" s="302">
        <v>8323503</v>
      </c>
      <c r="C133" s="302">
        <v>5069076</v>
      </c>
      <c r="D133" s="302">
        <v>474875</v>
      </c>
      <c r="E133" s="302">
        <v>3354</v>
      </c>
      <c r="F133" s="303">
        <v>13870808</v>
      </c>
      <c r="G133" s="302"/>
    </row>
    <row r="134" spans="1:7" ht="11.25">
      <c r="A134" s="10" t="s">
        <v>67</v>
      </c>
      <c r="G134" s="302"/>
    </row>
    <row r="135" spans="1:7" ht="11.25">
      <c r="A135" s="10" t="s">
        <v>82</v>
      </c>
      <c r="B135" s="302">
        <v>2939994</v>
      </c>
      <c r="C135" s="62">
        <v>0</v>
      </c>
      <c r="D135" s="62">
        <v>0</v>
      </c>
      <c r="E135" s="62">
        <v>0</v>
      </c>
      <c r="F135" s="303">
        <v>2939994</v>
      </c>
      <c r="G135" s="302"/>
    </row>
    <row r="136" spans="1:7" ht="11.25">
      <c r="A136" s="10" t="s">
        <v>83</v>
      </c>
      <c r="B136" s="302">
        <v>131682</v>
      </c>
      <c r="C136" s="62">
        <v>0</v>
      </c>
      <c r="D136" s="62">
        <v>0</v>
      </c>
      <c r="E136" s="62">
        <v>0</v>
      </c>
      <c r="F136" s="303">
        <v>131682</v>
      </c>
      <c r="G136" s="302"/>
    </row>
    <row r="137" spans="1:7" ht="11.25">
      <c r="A137" s="10" t="s">
        <v>84</v>
      </c>
      <c r="B137" s="304">
        <v>1302165</v>
      </c>
      <c r="C137" s="309">
        <v>0</v>
      </c>
      <c r="D137" s="309">
        <v>0</v>
      </c>
      <c r="E137" s="309">
        <v>0</v>
      </c>
      <c r="F137" s="305">
        <v>1302165</v>
      </c>
      <c r="G137" s="302"/>
    </row>
    <row r="138" spans="1:7" ht="11.25">
      <c r="A138" s="10"/>
      <c r="B138" s="308">
        <v>12697344</v>
      </c>
      <c r="C138" s="308">
        <v>5069076</v>
      </c>
      <c r="D138" s="308">
        <v>474875</v>
      </c>
      <c r="E138" s="308">
        <v>3354</v>
      </c>
      <c r="F138" s="303">
        <v>18244649</v>
      </c>
      <c r="G138" s="302"/>
    </row>
    <row r="139" spans="1:7" ht="11.25">
      <c r="A139" s="10" t="s">
        <v>85</v>
      </c>
      <c r="B139" s="302">
        <v>291916</v>
      </c>
      <c r="C139" s="302">
        <v>234662</v>
      </c>
      <c r="D139" s="302">
        <v>0</v>
      </c>
      <c r="E139" s="302">
        <v>0</v>
      </c>
      <c r="F139" s="303">
        <v>526578</v>
      </c>
      <c r="G139" s="302"/>
    </row>
    <row r="140" spans="1:7" ht="12" thickBot="1">
      <c r="A140" s="10"/>
      <c r="B140" s="306">
        <v>12989260</v>
      </c>
      <c r="C140" s="306">
        <v>5303738</v>
      </c>
      <c r="D140" s="306">
        <v>474875</v>
      </c>
      <c r="E140" s="306">
        <v>3354</v>
      </c>
      <c r="F140" s="307">
        <v>18771227</v>
      </c>
      <c r="G140" s="302"/>
    </row>
    <row r="141" ht="12" thickTop="1"/>
  </sheetData>
  <printOptions/>
  <pageMargins left="0.75" right="0.75" top="1" bottom="1" header="0.5" footer="0.5"/>
  <pageSetup horizontalDpi="600" verticalDpi="600" orientation="portrait" paperSize="9" scale="64" r:id="rId1"/>
  <rowBreaks count="2" manualBreakCount="2">
    <brk id="47" max="5" man="1"/>
    <brk id="95" max="5" man="1"/>
  </rowBreaks>
  <colBreaks count="1" manualBreakCount="1">
    <brk id="6" max="65535" man="1"/>
  </colBreaks>
</worksheet>
</file>

<file path=xl/worksheets/sheet19.xml><?xml version="1.0" encoding="utf-8"?>
<worksheet xmlns="http://schemas.openxmlformats.org/spreadsheetml/2006/main" xmlns:r="http://schemas.openxmlformats.org/officeDocument/2006/relationships">
  <sheetPr>
    <tabColor indexed="35"/>
  </sheetPr>
  <dimension ref="A1:G172"/>
  <sheetViews>
    <sheetView view="pageBreakPreview" zoomScaleSheetLayoutView="100" workbookViewId="0" topLeftCell="A1">
      <selection activeCell="A1" sqref="A1"/>
    </sheetView>
  </sheetViews>
  <sheetFormatPr defaultColWidth="9.00390625" defaultRowHeight="14.25"/>
  <cols>
    <col min="1" max="1" width="14.875" style="5" customWidth="1"/>
    <col min="2" max="2" width="12.25390625" style="5" customWidth="1"/>
    <col min="3" max="3" width="9.00390625" style="5" customWidth="1"/>
    <col min="4" max="4" width="12.375" style="5" bestFit="1" customWidth="1"/>
    <col min="5" max="5" width="9.375" style="5" bestFit="1" customWidth="1"/>
    <col min="6" max="6" width="12.375" style="5" bestFit="1" customWidth="1"/>
    <col min="7" max="16384" width="9.00390625" style="5" customWidth="1"/>
  </cols>
  <sheetData>
    <row r="1" ht="11.25">
      <c r="A1" s="2" t="s">
        <v>176</v>
      </c>
    </row>
    <row r="3" ht="11.25">
      <c r="A3" s="2" t="s">
        <v>533</v>
      </c>
    </row>
    <row r="4" ht="11.25">
      <c r="A4" s="2"/>
    </row>
    <row r="20" spans="1:4" ht="11.25">
      <c r="A20" s="2" t="s">
        <v>185</v>
      </c>
      <c r="C20" s="48">
        <v>38961</v>
      </c>
      <c r="D20" s="48">
        <v>38596</v>
      </c>
    </row>
    <row r="21" spans="1:4" ht="11.25">
      <c r="A21" s="5" t="s">
        <v>161</v>
      </c>
      <c r="C21" s="49">
        <v>111284</v>
      </c>
      <c r="D21" s="49">
        <v>97416</v>
      </c>
    </row>
    <row r="22" spans="1:4" ht="11.25">
      <c r="A22" s="5" t="s">
        <v>186</v>
      </c>
      <c r="C22" s="49">
        <v>80173</v>
      </c>
      <c r="D22" s="49">
        <v>46367</v>
      </c>
    </row>
    <row r="23" spans="1:4" ht="11.25">
      <c r="A23" s="5" t="s">
        <v>162</v>
      </c>
      <c r="C23" s="49">
        <v>13625</v>
      </c>
      <c r="D23" s="49">
        <v>8535</v>
      </c>
    </row>
    <row r="24" spans="1:4" ht="11.25">
      <c r="A24" s="5" t="s">
        <v>268</v>
      </c>
      <c r="C24" s="49">
        <v>209</v>
      </c>
      <c r="D24" s="49">
        <v>453</v>
      </c>
    </row>
    <row r="25" spans="1:4" ht="11.25">
      <c r="A25" s="5" t="s">
        <v>165</v>
      </c>
      <c r="C25" s="113">
        <v>205291</v>
      </c>
      <c r="D25" s="113">
        <v>152771</v>
      </c>
    </row>
    <row r="26" spans="3:4" ht="11.25">
      <c r="C26" s="10"/>
      <c r="D26" s="10"/>
    </row>
    <row r="28" ht="11.25">
      <c r="A28" s="2" t="s">
        <v>534</v>
      </c>
    </row>
    <row r="29" ht="11.25">
      <c r="A29" s="2"/>
    </row>
    <row r="46" spans="1:4" ht="11.25">
      <c r="A46" s="2" t="s">
        <v>185</v>
      </c>
      <c r="C46" s="48">
        <v>38961</v>
      </c>
      <c r="D46" s="48">
        <v>38596</v>
      </c>
    </row>
    <row r="47" spans="1:4" ht="11.25">
      <c r="A47" s="5" t="s">
        <v>163</v>
      </c>
      <c r="C47" s="169">
        <v>83358</v>
      </c>
      <c r="D47" s="169">
        <v>49491</v>
      </c>
    </row>
    <row r="48" spans="1:4" ht="11.25">
      <c r="A48" s="5" t="s">
        <v>224</v>
      </c>
      <c r="C48" s="169">
        <v>57065</v>
      </c>
      <c r="D48" s="169">
        <v>28644</v>
      </c>
    </row>
    <row r="49" spans="1:4" ht="11.25">
      <c r="A49" s="5" t="s">
        <v>164</v>
      </c>
      <c r="C49" s="169">
        <v>35778</v>
      </c>
      <c r="D49" s="169">
        <v>42738</v>
      </c>
    </row>
    <row r="50" spans="1:4" ht="11.25">
      <c r="A50" s="5" t="s">
        <v>0</v>
      </c>
      <c r="C50" s="169">
        <v>31896</v>
      </c>
      <c r="D50" s="169">
        <v>21809</v>
      </c>
    </row>
    <row r="51" spans="1:4" ht="11.25">
      <c r="A51" s="5" t="s">
        <v>237</v>
      </c>
      <c r="C51" s="169">
        <v>6319</v>
      </c>
      <c r="D51" s="169">
        <v>9815</v>
      </c>
    </row>
    <row r="52" spans="1:4" ht="11.25">
      <c r="A52" s="5" t="s">
        <v>168</v>
      </c>
      <c r="C52" s="169">
        <v>-9125</v>
      </c>
      <c r="D52" s="169">
        <v>274</v>
      </c>
    </row>
    <row r="53" spans="1:4" ht="11.25">
      <c r="A53" s="5" t="s">
        <v>165</v>
      </c>
      <c r="C53" s="170">
        <v>205291</v>
      </c>
      <c r="D53" s="170">
        <v>152771</v>
      </c>
    </row>
    <row r="55" ht="11.25">
      <c r="A55" s="2" t="s">
        <v>177</v>
      </c>
    </row>
    <row r="56" ht="11.25">
      <c r="A56" s="2"/>
    </row>
    <row r="60" spans="2:6" ht="11.25">
      <c r="B60" s="48">
        <v>38961</v>
      </c>
      <c r="C60" s="93"/>
      <c r="D60" s="93"/>
      <c r="E60" s="93"/>
      <c r="F60" s="203">
        <v>38777</v>
      </c>
    </row>
    <row r="75" spans="1:7" ht="11.25">
      <c r="A75" s="2" t="s">
        <v>185</v>
      </c>
      <c r="D75" s="48">
        <v>38961</v>
      </c>
      <c r="E75" s="92" t="s">
        <v>238</v>
      </c>
      <c r="F75" s="48">
        <v>38777</v>
      </c>
      <c r="G75" s="92" t="s">
        <v>238</v>
      </c>
    </row>
    <row r="76" spans="1:7" ht="11.25">
      <c r="A76" s="5" t="s">
        <v>161</v>
      </c>
      <c r="D76" s="180">
        <v>13409072</v>
      </c>
      <c r="E76" s="57">
        <v>0.583312996443067</v>
      </c>
      <c r="F76" s="10">
        <v>16172102</v>
      </c>
      <c r="G76" s="57">
        <v>0.6766301204190679</v>
      </c>
    </row>
    <row r="77" spans="1:7" ht="11.25">
      <c r="A77" s="5" t="s">
        <v>178</v>
      </c>
      <c r="D77" s="180">
        <v>8235859.63</v>
      </c>
      <c r="E77" s="57">
        <v>0.3582711733563508</v>
      </c>
      <c r="F77" s="10">
        <v>7082472</v>
      </c>
      <c r="G77" s="57">
        <v>0.2963259743368349</v>
      </c>
    </row>
    <row r="78" spans="1:7" ht="11.25">
      <c r="A78" s="5" t="s">
        <v>162</v>
      </c>
      <c r="D78" s="180">
        <v>1341906.37</v>
      </c>
      <c r="E78" s="57">
        <v>0.05837476490772359</v>
      </c>
      <c r="F78" s="10">
        <v>646366</v>
      </c>
      <c r="G78" s="57">
        <v>0.02704352869001143</v>
      </c>
    </row>
    <row r="79" spans="1:7" ht="11.25">
      <c r="A79" s="5" t="s">
        <v>268</v>
      </c>
      <c r="D79" s="180">
        <v>944</v>
      </c>
      <c r="E79" s="57">
        <v>4.1065292858615065E-05</v>
      </c>
      <c r="F79" s="10">
        <v>9</v>
      </c>
      <c r="G79" s="57">
        <v>3.7655408578128007E-07</v>
      </c>
    </row>
    <row r="80" spans="4:7" ht="11.25">
      <c r="D80" s="181">
        <v>22987782</v>
      </c>
      <c r="E80" s="57">
        <v>1</v>
      </c>
      <c r="F80" s="45">
        <v>23900949</v>
      </c>
      <c r="G80" s="57">
        <v>1</v>
      </c>
    </row>
    <row r="84" ht="11.25">
      <c r="A84" s="2" t="s">
        <v>301</v>
      </c>
    </row>
    <row r="85" ht="11.25">
      <c r="A85" s="2"/>
    </row>
    <row r="89" spans="2:6" ht="11.25">
      <c r="B89" s="48">
        <v>38961</v>
      </c>
      <c r="C89" s="93"/>
      <c r="D89" s="93"/>
      <c r="E89" s="93"/>
      <c r="F89" s="48">
        <v>38777</v>
      </c>
    </row>
    <row r="104" spans="1:7" ht="11.25">
      <c r="A104" s="2" t="s">
        <v>185</v>
      </c>
      <c r="D104" s="48">
        <v>38961</v>
      </c>
      <c r="E104" s="92" t="s">
        <v>238</v>
      </c>
      <c r="F104" s="48">
        <v>38596</v>
      </c>
      <c r="G104" s="92" t="s">
        <v>238</v>
      </c>
    </row>
    <row r="105" spans="1:7" ht="11.25">
      <c r="A105" s="5" t="s">
        <v>300</v>
      </c>
      <c r="D105" s="180">
        <v>425064</v>
      </c>
      <c r="E105" s="57">
        <v>0.377</v>
      </c>
      <c r="F105" s="180">
        <v>436086</v>
      </c>
      <c r="G105" s="57">
        <v>0.421</v>
      </c>
    </row>
    <row r="106" spans="1:7" ht="11.25">
      <c r="A106" s="5" t="s">
        <v>178</v>
      </c>
      <c r="D106" s="180">
        <v>538545</v>
      </c>
      <c r="E106" s="57">
        <v>0.478</v>
      </c>
      <c r="F106" s="180">
        <v>516401</v>
      </c>
      <c r="G106" s="57">
        <v>0.497</v>
      </c>
    </row>
    <row r="107" spans="1:7" ht="11.25">
      <c r="A107" s="5" t="s">
        <v>162</v>
      </c>
      <c r="D107" s="180">
        <v>162804</v>
      </c>
      <c r="E107" s="57">
        <v>0.145</v>
      </c>
      <c r="F107" s="180">
        <v>86727</v>
      </c>
      <c r="G107" s="57">
        <v>0.083</v>
      </c>
    </row>
    <row r="108" spans="1:7" ht="11.25">
      <c r="A108" s="5" t="s">
        <v>268</v>
      </c>
      <c r="D108" s="180">
        <v>0</v>
      </c>
      <c r="E108" s="57">
        <v>0</v>
      </c>
      <c r="F108" s="180">
        <v>-11</v>
      </c>
      <c r="G108" s="57">
        <v>0</v>
      </c>
    </row>
    <row r="109" spans="4:7" ht="11.25">
      <c r="D109" s="181">
        <v>1126413</v>
      </c>
      <c r="E109" s="57">
        <v>1</v>
      </c>
      <c r="F109" s="45">
        <v>1039203</v>
      </c>
      <c r="G109" s="57">
        <v>1</v>
      </c>
    </row>
    <row r="110" spans="5:7" ht="11.25">
      <c r="E110" s="230"/>
      <c r="G110" s="230"/>
    </row>
    <row r="116" ht="11.25">
      <c r="A116" s="2" t="s">
        <v>533</v>
      </c>
    </row>
    <row r="118" spans="2:6" ht="11.25">
      <c r="B118" s="203">
        <v>38961</v>
      </c>
      <c r="F118" s="203">
        <v>38596</v>
      </c>
    </row>
    <row r="135" spans="4:5" ht="11.25">
      <c r="D135" s="48">
        <v>38961</v>
      </c>
      <c r="E135" s="48">
        <v>38596</v>
      </c>
    </row>
    <row r="136" spans="4:5" ht="11.25">
      <c r="D136" s="43" t="s">
        <v>238</v>
      </c>
      <c r="E136" s="43" t="s">
        <v>238</v>
      </c>
    </row>
    <row r="137" spans="1:5" ht="11.25">
      <c r="A137" s="5" t="s">
        <v>161</v>
      </c>
      <c r="D137" s="182">
        <v>0.5420792923216312</v>
      </c>
      <c r="E137" s="57">
        <v>0.6376602889291816</v>
      </c>
    </row>
    <row r="138" spans="1:5" ht="11.25">
      <c r="A138" s="5" t="s">
        <v>178</v>
      </c>
      <c r="D138" s="182">
        <v>0.39053343790034634</v>
      </c>
      <c r="E138" s="57">
        <v>0.30350655556355594</v>
      </c>
    </row>
    <row r="139" spans="1:5" ht="11.25">
      <c r="A139" s="5" t="s">
        <v>162</v>
      </c>
      <c r="D139" s="182">
        <v>0.0663692027414743</v>
      </c>
      <c r="E139" s="57">
        <v>0.05586793305012077</v>
      </c>
    </row>
    <row r="140" spans="1:5" ht="11.25">
      <c r="A140" s="5" t="s">
        <v>268</v>
      </c>
      <c r="D140" s="182">
        <v>0.0010180670365481195</v>
      </c>
      <c r="E140" s="57">
        <v>0.002965222457141735</v>
      </c>
    </row>
    <row r="141" spans="4:5" ht="11.25">
      <c r="D141" s="114">
        <v>1</v>
      </c>
      <c r="E141" s="114">
        <v>1</v>
      </c>
    </row>
    <row r="144" ht="11.25">
      <c r="A144" s="2" t="s">
        <v>535</v>
      </c>
    </row>
    <row r="145" ht="11.25">
      <c r="A145" s="2" t="s">
        <v>438</v>
      </c>
    </row>
    <row r="146" ht="11.25">
      <c r="A146" s="2"/>
    </row>
    <row r="147" spans="2:6" ht="11.25">
      <c r="B147" s="203">
        <v>38961</v>
      </c>
      <c r="F147" s="203">
        <v>38596</v>
      </c>
    </row>
    <row r="164" spans="1:6" ht="11.25">
      <c r="A164" s="2" t="s">
        <v>185</v>
      </c>
      <c r="C164" s="183">
        <v>38961</v>
      </c>
      <c r="D164" s="5" t="s">
        <v>238</v>
      </c>
      <c r="E164" s="183">
        <v>38596</v>
      </c>
      <c r="F164" s="5" t="s">
        <v>238</v>
      </c>
    </row>
    <row r="165" spans="1:6" ht="11.25">
      <c r="A165" s="5" t="s">
        <v>163</v>
      </c>
      <c r="C165" s="49">
        <v>83358</v>
      </c>
      <c r="D165" s="57">
        <v>0.3887676292813969</v>
      </c>
      <c r="E165" s="49">
        <v>49491</v>
      </c>
      <c r="F165" s="57">
        <v>0.32453753188587314</v>
      </c>
    </row>
    <row r="166" spans="1:6" ht="11.25">
      <c r="A166" s="5" t="s">
        <v>224</v>
      </c>
      <c r="C166" s="49">
        <v>57065</v>
      </c>
      <c r="D166" s="57">
        <v>0.2661415192896053</v>
      </c>
      <c r="E166" s="49">
        <v>28644</v>
      </c>
      <c r="F166" s="57">
        <v>0.18783320327613</v>
      </c>
    </row>
    <row r="167" spans="1:6" ht="11.25">
      <c r="A167" s="5" t="s">
        <v>164</v>
      </c>
      <c r="C167" s="49">
        <v>35778</v>
      </c>
      <c r="D167" s="57">
        <v>0.1668625475710768</v>
      </c>
      <c r="E167" s="49">
        <v>42738</v>
      </c>
      <c r="F167" s="57">
        <v>0.2802546935349548</v>
      </c>
    </row>
    <row r="168" spans="1:6" ht="11.25">
      <c r="A168" s="5" t="s">
        <v>1</v>
      </c>
      <c r="C168" s="49">
        <v>31896</v>
      </c>
      <c r="D168" s="57">
        <v>0.14875755540631297</v>
      </c>
      <c r="E168" s="49">
        <v>21809</v>
      </c>
      <c r="F168" s="57">
        <v>0.1430126494291691</v>
      </c>
    </row>
    <row r="169" spans="1:6" ht="11.25">
      <c r="A169" s="5" t="s">
        <v>237</v>
      </c>
      <c r="C169" s="49">
        <v>6319</v>
      </c>
      <c r="D169" s="57">
        <v>0.02947074845160809</v>
      </c>
      <c r="E169" s="49">
        <v>9815</v>
      </c>
      <c r="F169" s="57">
        <v>0.06436192187387293</v>
      </c>
    </row>
    <row r="170" spans="3:6" ht="11.25">
      <c r="C170" s="112">
        <v>214416</v>
      </c>
      <c r="D170" s="57">
        <v>1</v>
      </c>
      <c r="E170" s="112">
        <v>152497</v>
      </c>
      <c r="F170" s="57">
        <v>1</v>
      </c>
    </row>
    <row r="172" ht="11.25">
      <c r="D172" s="184"/>
    </row>
  </sheetData>
  <printOptions/>
  <pageMargins left="0.75" right="0.75" top="1" bottom="1" header="0.5" footer="0.5"/>
  <pageSetup horizontalDpi="600" verticalDpi="600" orientation="portrait" paperSize="9" scale="65" r:id="rId2"/>
  <rowBreaks count="1" manualBreakCount="1">
    <brk id="81" max="9" man="1"/>
  </rowBreaks>
  <drawing r:id="rId1"/>
</worksheet>
</file>

<file path=xl/worksheets/sheet2.xml><?xml version="1.0" encoding="utf-8"?>
<worksheet xmlns="http://schemas.openxmlformats.org/spreadsheetml/2006/main" xmlns:r="http://schemas.openxmlformats.org/officeDocument/2006/relationships">
  <dimension ref="A7:A35"/>
  <sheetViews>
    <sheetView workbookViewId="0" topLeftCell="A1">
      <selection activeCell="G7" sqref="G7"/>
    </sheetView>
  </sheetViews>
  <sheetFormatPr defaultColWidth="9.00390625" defaultRowHeight="14.25"/>
  <sheetData>
    <row r="7" ht="15">
      <c r="A7" s="472" t="s">
        <v>540</v>
      </c>
    </row>
    <row r="8" ht="14.25">
      <c r="A8" s="473" t="s">
        <v>541</v>
      </c>
    </row>
    <row r="9" ht="14.25">
      <c r="A9" s="473" t="s">
        <v>542</v>
      </c>
    </row>
    <row r="10" ht="14.25">
      <c r="A10" s="473" t="s">
        <v>543</v>
      </c>
    </row>
    <row r="11" ht="14.25">
      <c r="A11" s="473" t="s">
        <v>544</v>
      </c>
    </row>
    <row r="12" ht="14.25">
      <c r="A12" s="473" t="s">
        <v>545</v>
      </c>
    </row>
    <row r="13" ht="14.25">
      <c r="A13" s="473" t="s">
        <v>546</v>
      </c>
    </row>
    <row r="14" ht="14.25">
      <c r="A14" s="473" t="s">
        <v>547</v>
      </c>
    </row>
    <row r="15" ht="14.25">
      <c r="A15" s="474" t="s">
        <v>564</v>
      </c>
    </row>
    <row r="16" ht="14.25">
      <c r="A16" s="474" t="s">
        <v>565</v>
      </c>
    </row>
    <row r="17" ht="14.25">
      <c r="A17" s="474" t="s">
        <v>566</v>
      </c>
    </row>
    <row r="18" ht="14.25">
      <c r="A18" s="474" t="s">
        <v>567</v>
      </c>
    </row>
    <row r="19" ht="14.25">
      <c r="A19" s="473" t="s">
        <v>548</v>
      </c>
    </row>
    <row r="20" ht="14.25">
      <c r="A20" s="473" t="s">
        <v>549</v>
      </c>
    </row>
    <row r="21" ht="14.25">
      <c r="A21" s="473" t="s">
        <v>550</v>
      </c>
    </row>
    <row r="22" ht="14.25">
      <c r="A22" s="473" t="s">
        <v>551</v>
      </c>
    </row>
    <row r="23" ht="14.25">
      <c r="A23" s="473" t="s">
        <v>552</v>
      </c>
    </row>
    <row r="24" ht="14.25">
      <c r="A24" s="473" t="s">
        <v>553</v>
      </c>
    </row>
    <row r="25" ht="14.25">
      <c r="A25" s="473" t="s">
        <v>554</v>
      </c>
    </row>
    <row r="26" ht="14.25">
      <c r="A26" s="473" t="s">
        <v>555</v>
      </c>
    </row>
    <row r="27" ht="14.25">
      <c r="A27" s="473" t="s">
        <v>556</v>
      </c>
    </row>
    <row r="28" ht="14.25">
      <c r="A28" s="473" t="s">
        <v>557</v>
      </c>
    </row>
    <row r="29" ht="14.25">
      <c r="A29" s="473" t="s">
        <v>558</v>
      </c>
    </row>
    <row r="30" ht="14.25">
      <c r="A30" s="473" t="s">
        <v>559</v>
      </c>
    </row>
    <row r="31" ht="14.25">
      <c r="A31" s="473" t="s">
        <v>560</v>
      </c>
    </row>
    <row r="32" ht="14.25">
      <c r="A32" s="473" t="s">
        <v>561</v>
      </c>
    </row>
    <row r="33" ht="14.25">
      <c r="A33" s="473" t="s">
        <v>562</v>
      </c>
    </row>
    <row r="34" ht="14.25">
      <c r="A34" s="474" t="s">
        <v>563</v>
      </c>
    </row>
    <row r="35" ht="14.25">
      <c r="A35" s="473" t="s">
        <v>568</v>
      </c>
    </row>
  </sheetData>
  <hyperlinks>
    <hyperlink ref="A8" location="Snapshot!A1" display="1. Snapshot"/>
    <hyperlink ref="A9" location="Excrates!A1" display="2. Exchange rates"/>
    <hyperlink ref="A10" location="'P&amp;L'!A1" display="3. Income statement"/>
    <hyperlink ref="A11" location="CBS!A1" display="4. Balance sheet"/>
    <hyperlink ref="A12" location="Equity!A1" display="5. Statement of changes in equity"/>
    <hyperlink ref="A13" location="CasFl!A1" display="6. Cash flow statement"/>
    <hyperlink ref="A14" location="DIVEPS!A1" display="7. Dividends and earnings per share"/>
    <hyperlink ref="A15" location="geois06!Print_Area" display="8. Segmental - income statement by geography 31 March 2006"/>
    <hyperlink ref="A16" location="geois05!Print_Area" display="9. Segmental - income statement by geography 31 March 2005"/>
    <hyperlink ref="A17" location="lob06!Print_Area" display="10. Segmental - income statement by business 31 March 2006"/>
    <hyperlink ref="A19" location="grid1!A1" display="12. Segmental - business and geographic grid of operating profit before tax"/>
    <hyperlink ref="A20" location="Grid2!A1" display="13. Segmental - additional breakdown by business operating profit"/>
    <hyperlink ref="A22" location="graphs!A1" display="15. Segmental analysis - graphs"/>
    <hyperlink ref="A23" location="'Cont analysis'!A1" display="16. Segmental contribution analysis of operating profit, employees, equity"/>
    <hyperlink ref="A24" location="Admin!A1" display="17. An analysis of expenses"/>
    <hyperlink ref="A25" location="Income!A1" display="18. An analysis of income"/>
    <hyperlink ref="A26" location="AssetQu!A1" display="19. Asset quality"/>
    <hyperlink ref="A27" location="FUM!A1" display="20. Third party assets under administration"/>
    <hyperlink ref="A28" location="'NAV per share'!A1" display="21. Net asset value per share"/>
    <hyperlink ref="A29" location="Goodwill!A1" display="22. Goodwill analysis"/>
    <hyperlink ref="A30" location="'ROEby country&amp;bus'!A1" display="23. ROE overall calculation"/>
    <hyperlink ref="A31" location="'ROE by country'!A1" display="24. ROE by geography"/>
    <hyperlink ref="A32" location="'ROE by business '!A1" display="25. ROE by business"/>
    <hyperlink ref="A34" location="'Cap Ade'!A1" display="26. Capital adequacy"/>
    <hyperlink ref="A18" location="lob05!A1" display="11. Segmental - income statement by business 31 March 2005"/>
    <hyperlink ref="A21" location="Grid3!A1" display="14. Segmental - balance sheet by geography"/>
    <hyperlink ref="A33" location="'Income per employee '!A1" display="26. Operating profit per employee"/>
    <hyperlink ref="A35" location="Headcount!A1" display="28. Headcount"/>
  </hyperlink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H38"/>
  <sheetViews>
    <sheetView view="pageBreakPreview" zoomScale="60" workbookViewId="0" topLeftCell="A1">
      <selection activeCell="A1" sqref="A1"/>
    </sheetView>
  </sheetViews>
  <sheetFormatPr defaultColWidth="9.00390625" defaultRowHeight="14.25"/>
  <cols>
    <col min="1" max="1" width="24.25390625" style="146" customWidth="1"/>
    <col min="2" max="5" width="9.00390625" style="146" customWidth="1"/>
    <col min="6" max="6" width="9.875" style="146" bestFit="1" customWidth="1"/>
    <col min="7" max="7" width="9.00390625" style="146" customWidth="1"/>
    <col min="8" max="8" width="10.00390625" style="146" customWidth="1"/>
    <col min="9" max="16384" width="9.00390625" style="146" customWidth="1"/>
  </cols>
  <sheetData>
    <row r="1" ht="14.25">
      <c r="A1" s="208" t="s">
        <v>252</v>
      </c>
    </row>
    <row r="3" spans="1:6" ht="14.25">
      <c r="A3" s="2" t="s">
        <v>296</v>
      </c>
      <c r="B3" s="5"/>
      <c r="C3" s="5"/>
      <c r="D3" s="5"/>
      <c r="E3" s="5"/>
      <c r="F3" s="5"/>
    </row>
    <row r="4" spans="1:6" ht="14.25">
      <c r="A4" s="2" t="s">
        <v>302</v>
      </c>
      <c r="B4" s="5"/>
      <c r="C4" s="5"/>
      <c r="D4" s="5"/>
      <c r="E4" s="5"/>
      <c r="F4" s="5"/>
    </row>
    <row r="6" spans="1:5" ht="14.25">
      <c r="A6" s="2"/>
      <c r="B6" s="183">
        <v>38961</v>
      </c>
      <c r="C6" s="5" t="s">
        <v>238</v>
      </c>
      <c r="D6" s="203">
        <v>38596</v>
      </c>
      <c r="E6" s="5" t="s">
        <v>238</v>
      </c>
    </row>
    <row r="7" spans="1:5" ht="14.25">
      <c r="A7" s="5" t="s">
        <v>222</v>
      </c>
      <c r="B7" s="49">
        <v>73620</v>
      </c>
      <c r="C7" s="57">
        <v>0.3433512424445937</v>
      </c>
      <c r="D7" s="49">
        <v>41767</v>
      </c>
      <c r="E7" s="57">
        <v>0.27388735516108514</v>
      </c>
    </row>
    <row r="8" spans="1:5" ht="22.5">
      <c r="A8" s="118" t="s">
        <v>223</v>
      </c>
      <c r="B8" s="49">
        <v>9738</v>
      </c>
      <c r="C8" s="57">
        <v>0.04541638683680323</v>
      </c>
      <c r="D8" s="49">
        <v>7724</v>
      </c>
      <c r="E8" s="57">
        <v>0.050650176724788026</v>
      </c>
    </row>
    <row r="9" spans="1:5" ht="14.25">
      <c r="A9" s="5" t="s">
        <v>224</v>
      </c>
      <c r="B9" s="49">
        <v>57065</v>
      </c>
      <c r="C9" s="57">
        <v>0.2661415192896053</v>
      </c>
      <c r="D9" s="49">
        <v>28644</v>
      </c>
      <c r="E9" s="57">
        <v>0.18783320327613</v>
      </c>
    </row>
    <row r="10" spans="1:5" ht="14.25">
      <c r="A10" s="5" t="s">
        <v>164</v>
      </c>
      <c r="B10" s="49">
        <v>35778</v>
      </c>
      <c r="C10" s="57">
        <v>0.1668625475710768</v>
      </c>
      <c r="D10" s="49">
        <v>42738</v>
      </c>
      <c r="E10" s="57">
        <v>0.2802546935349548</v>
      </c>
    </row>
    <row r="11" spans="1:5" ht="14.25">
      <c r="A11" s="5" t="s">
        <v>1</v>
      </c>
      <c r="B11" s="49">
        <v>31896</v>
      </c>
      <c r="C11" s="57">
        <v>0.14875755540631297</v>
      </c>
      <c r="D11" s="49">
        <v>21809</v>
      </c>
      <c r="E11" s="57">
        <v>0.1430126494291691</v>
      </c>
    </row>
    <row r="12" spans="1:5" ht="14.25">
      <c r="A12" s="5" t="s">
        <v>237</v>
      </c>
      <c r="B12" s="49">
        <v>6319</v>
      </c>
      <c r="C12" s="57">
        <v>0.02947074845160809</v>
      </c>
      <c r="D12" s="49">
        <v>9815</v>
      </c>
      <c r="E12" s="57">
        <v>0.06436192187387293</v>
      </c>
    </row>
    <row r="13" spans="1:5" ht="14.25">
      <c r="A13" s="5"/>
      <c r="B13" s="112">
        <v>214416</v>
      </c>
      <c r="C13" s="57">
        <v>1</v>
      </c>
      <c r="D13" s="112">
        <v>152497</v>
      </c>
      <c r="E13" s="57">
        <v>1</v>
      </c>
    </row>
    <row r="16" ht="14.25">
      <c r="A16" s="2" t="s">
        <v>251</v>
      </c>
    </row>
    <row r="17" spans="1:5" ht="14.25">
      <c r="A17" s="2"/>
      <c r="B17" s="183">
        <v>38961</v>
      </c>
      <c r="C17" s="5" t="s">
        <v>238</v>
      </c>
      <c r="D17" s="203">
        <v>38596</v>
      </c>
      <c r="E17" s="5" t="s">
        <v>238</v>
      </c>
    </row>
    <row r="18" spans="1:5" ht="14.25">
      <c r="A18" s="5" t="s">
        <v>222</v>
      </c>
      <c r="B18" s="49">
        <v>1692</v>
      </c>
      <c r="C18" s="57">
        <v>0.3599234205488194</v>
      </c>
      <c r="D18" s="49">
        <v>1442</v>
      </c>
      <c r="E18" s="57">
        <v>0.35256723716381416</v>
      </c>
    </row>
    <row r="19" spans="1:5" ht="22.5">
      <c r="A19" s="118" t="s">
        <v>223</v>
      </c>
      <c r="B19" s="49">
        <v>176</v>
      </c>
      <c r="C19" s="57">
        <v>0.03743884279940438</v>
      </c>
      <c r="D19" s="49">
        <v>153</v>
      </c>
      <c r="E19" s="57">
        <v>0.037408312958435205</v>
      </c>
    </row>
    <row r="20" spans="1:5" ht="14.25">
      <c r="A20" s="5" t="s">
        <v>224</v>
      </c>
      <c r="B20" s="49">
        <v>596</v>
      </c>
      <c r="C20" s="57">
        <v>0.12678153584343757</v>
      </c>
      <c r="D20" s="49">
        <v>491</v>
      </c>
      <c r="E20" s="57">
        <v>0.12004889975550122</v>
      </c>
    </row>
    <row r="21" spans="1:5" ht="14.25">
      <c r="A21" s="5" t="s">
        <v>164</v>
      </c>
      <c r="B21" s="49">
        <v>314</v>
      </c>
      <c r="C21" s="57">
        <v>0.066794299085301</v>
      </c>
      <c r="D21" s="49">
        <v>258</v>
      </c>
      <c r="E21" s="57">
        <v>0.06308068459657702</v>
      </c>
    </row>
    <row r="22" spans="1:5" ht="14.25">
      <c r="A22" s="5" t="s">
        <v>1</v>
      </c>
      <c r="B22" s="49">
        <v>809</v>
      </c>
      <c r="C22" s="57">
        <v>0.17209104445862583</v>
      </c>
      <c r="D22" s="49">
        <v>738</v>
      </c>
      <c r="E22" s="57">
        <v>0.180440097799511</v>
      </c>
    </row>
    <row r="23" spans="1:5" ht="14.25">
      <c r="A23" s="5" t="s">
        <v>237</v>
      </c>
      <c r="B23" s="49">
        <v>245</v>
      </c>
      <c r="C23" s="57">
        <v>0.05211657094235269</v>
      </c>
      <c r="D23" s="49">
        <v>229</v>
      </c>
      <c r="E23" s="57">
        <v>0.05599022004889975</v>
      </c>
    </row>
    <row r="24" spans="1:5" ht="14.25">
      <c r="A24" s="5" t="s">
        <v>168</v>
      </c>
      <c r="B24" s="49">
        <v>869</v>
      </c>
      <c r="C24" s="57">
        <v>0.18485428632205914</v>
      </c>
      <c r="D24" s="49">
        <v>779</v>
      </c>
      <c r="E24" s="57">
        <v>0.19046454767726162</v>
      </c>
    </row>
    <row r="25" spans="1:5" ht="14.25">
      <c r="A25" s="5"/>
      <c r="B25" s="112">
        <v>4701</v>
      </c>
      <c r="C25" s="57">
        <v>1</v>
      </c>
      <c r="D25" s="45">
        <v>4090</v>
      </c>
      <c r="E25" s="57">
        <v>1</v>
      </c>
    </row>
    <row r="26" spans="3:5" ht="14.25">
      <c r="C26" s="289"/>
      <c r="E26" s="289"/>
    </row>
    <row r="28" ht="14.25">
      <c r="A28" s="2" t="s">
        <v>303</v>
      </c>
    </row>
    <row r="29" spans="1:5" ht="14.25">
      <c r="A29" s="2"/>
      <c r="B29" s="183">
        <v>38961</v>
      </c>
      <c r="C29" s="5" t="s">
        <v>238</v>
      </c>
      <c r="D29" s="203">
        <v>38596</v>
      </c>
      <c r="E29" s="5" t="s">
        <v>238</v>
      </c>
    </row>
    <row r="30" spans="1:6" ht="14.25">
      <c r="A30" s="5" t="s">
        <v>222</v>
      </c>
      <c r="B30" s="49">
        <v>423852</v>
      </c>
      <c r="C30" s="57">
        <v>0.3763</v>
      </c>
      <c r="D30" s="49">
        <v>335513</v>
      </c>
      <c r="E30" s="57">
        <v>0.3651110961178931</v>
      </c>
      <c r="F30" s="322"/>
    </row>
    <row r="31" spans="1:6" ht="22.5">
      <c r="A31" s="118" t="s">
        <v>223</v>
      </c>
      <c r="B31" s="49">
        <v>44615</v>
      </c>
      <c r="C31" s="57">
        <v>0.04</v>
      </c>
      <c r="D31" s="49">
        <v>33731</v>
      </c>
      <c r="E31" s="57">
        <v>0.0367066622847778</v>
      </c>
      <c r="F31" s="322"/>
    </row>
    <row r="32" spans="1:6" ht="14.25">
      <c r="A32" s="5" t="s">
        <v>224</v>
      </c>
      <c r="B32" s="49">
        <v>319103</v>
      </c>
      <c r="C32" s="57">
        <v>0.283</v>
      </c>
      <c r="D32" s="49">
        <v>249490</v>
      </c>
      <c r="E32" s="57">
        <v>0.2714993677456705</v>
      </c>
      <c r="F32" s="322"/>
    </row>
    <row r="33" spans="1:6" ht="14.25">
      <c r="A33" s="5" t="s">
        <v>164</v>
      </c>
      <c r="B33" s="49">
        <v>111588</v>
      </c>
      <c r="C33" s="57">
        <v>0.099</v>
      </c>
      <c r="D33" s="49">
        <v>45668</v>
      </c>
      <c r="E33" s="57">
        <v>0.04969671380099115</v>
      </c>
      <c r="F33" s="322"/>
    </row>
    <row r="34" spans="1:6" ht="14.25">
      <c r="A34" s="5" t="s">
        <v>1</v>
      </c>
      <c r="B34" s="49">
        <v>127554</v>
      </c>
      <c r="C34" s="57">
        <v>0.113</v>
      </c>
      <c r="D34" s="49">
        <v>144927</v>
      </c>
      <c r="E34" s="57">
        <v>0.15771208813690646</v>
      </c>
      <c r="F34" s="322"/>
    </row>
    <row r="35" spans="1:6" ht="14.25">
      <c r="A35" s="5" t="s">
        <v>237</v>
      </c>
      <c r="B35" s="49">
        <v>10388</v>
      </c>
      <c r="C35" s="57">
        <v>0.009</v>
      </c>
      <c r="D35" s="49">
        <v>22781</v>
      </c>
      <c r="E35" s="57">
        <v>0.02479068137646447</v>
      </c>
      <c r="F35" s="322"/>
    </row>
    <row r="36" spans="1:6" ht="14.25">
      <c r="A36" s="5" t="s">
        <v>168</v>
      </c>
      <c r="B36" s="49">
        <v>89313</v>
      </c>
      <c r="C36" s="57">
        <v>0.079</v>
      </c>
      <c r="D36" s="49">
        <v>86824</v>
      </c>
      <c r="E36" s="57">
        <v>0.09448339053729647</v>
      </c>
      <c r="F36" s="322"/>
    </row>
    <row r="37" spans="1:8" ht="14.25">
      <c r="A37" s="5"/>
      <c r="B37" s="112">
        <v>1126413</v>
      </c>
      <c r="C37" s="57">
        <v>1</v>
      </c>
      <c r="D37" s="45">
        <v>918934</v>
      </c>
      <c r="E37" s="57">
        <v>1</v>
      </c>
      <c r="F37" s="323"/>
      <c r="H37" s="323"/>
    </row>
    <row r="38" spans="3:5" ht="14.25">
      <c r="C38" s="289"/>
      <c r="E38" s="289"/>
    </row>
  </sheetData>
  <printOptions/>
  <pageMargins left="0.75" right="0.75" top="1" bottom="1" header="0.5" footer="0.5"/>
  <pageSetup horizontalDpi="600" verticalDpi="600" orientation="portrait" paperSize="9" scale="89"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K57"/>
  <sheetViews>
    <sheetView view="pageBreakPreview" zoomScaleSheetLayoutView="100" workbookViewId="0" topLeftCell="A1">
      <selection activeCell="A1" sqref="A1"/>
    </sheetView>
  </sheetViews>
  <sheetFormatPr defaultColWidth="9.00390625" defaultRowHeight="14.25"/>
  <cols>
    <col min="1" max="1" width="43.00390625" style="34" customWidth="1"/>
    <col min="2" max="3" width="11.625" style="1" customWidth="1"/>
    <col min="4" max="5" width="11.50390625" style="1" customWidth="1"/>
    <col min="6" max="6" width="10.00390625" style="1" customWidth="1"/>
    <col min="7" max="7" width="12.50390625" style="1" customWidth="1"/>
    <col min="8" max="8" width="12.125" style="1" customWidth="1"/>
    <col min="9" max="9" width="13.625" style="1" customWidth="1"/>
    <col min="10" max="16384" width="9.00390625" style="1" customWidth="1"/>
  </cols>
  <sheetData>
    <row r="1" ht="12.75">
      <c r="A1" s="76" t="s">
        <v>166</v>
      </c>
    </row>
    <row r="3" ht="11.25">
      <c r="A3" s="60"/>
    </row>
    <row r="5" spans="1:4" ht="21" customHeight="1">
      <c r="A5" s="74" t="s">
        <v>261</v>
      </c>
      <c r="B5" s="192" t="s">
        <v>391</v>
      </c>
      <c r="C5" s="192" t="s">
        <v>346</v>
      </c>
      <c r="D5" s="192" t="s">
        <v>390</v>
      </c>
    </row>
    <row r="7" spans="1:11" ht="11.25">
      <c r="A7" s="34" t="s">
        <v>38</v>
      </c>
      <c r="B7" s="6">
        <v>9311</v>
      </c>
      <c r="C7" s="6">
        <v>9646</v>
      </c>
      <c r="D7" s="6">
        <v>7942</v>
      </c>
      <c r="I7" s="11">
        <v>0</v>
      </c>
      <c r="J7" s="11">
        <v>0</v>
      </c>
      <c r="K7" s="11">
        <v>0</v>
      </c>
    </row>
    <row r="8" spans="1:4" ht="11.25">
      <c r="A8" s="34" t="s">
        <v>170</v>
      </c>
      <c r="B8" s="63">
        <v>-125</v>
      </c>
      <c r="C8" s="63">
        <v>-107</v>
      </c>
      <c r="D8" s="63">
        <v>-99</v>
      </c>
    </row>
    <row r="9" spans="1:4" ht="11.25">
      <c r="A9" s="34" t="s">
        <v>171</v>
      </c>
      <c r="B9" s="75">
        <v>9186</v>
      </c>
      <c r="C9" s="75">
        <v>9539</v>
      </c>
      <c r="D9" s="75">
        <v>7843</v>
      </c>
    </row>
    <row r="10" spans="2:4" ht="11.25">
      <c r="B10" s="19"/>
      <c r="C10" s="19"/>
      <c r="D10" s="19"/>
    </row>
    <row r="11" spans="2:4" ht="11.25">
      <c r="B11" s="19"/>
      <c r="C11" s="19"/>
      <c r="D11" s="19"/>
    </row>
    <row r="12" spans="1:4" ht="11.25">
      <c r="A12" s="34" t="s">
        <v>39</v>
      </c>
      <c r="B12" s="37">
        <v>31</v>
      </c>
      <c r="C12" s="37">
        <v>31</v>
      </c>
      <c r="D12" s="37">
        <v>30</v>
      </c>
    </row>
    <row r="13" spans="1:4" ht="11.25">
      <c r="A13" s="34" t="s">
        <v>47</v>
      </c>
      <c r="B13" s="40">
        <v>8</v>
      </c>
      <c r="C13" s="40">
        <v>10</v>
      </c>
      <c r="D13" s="40">
        <v>9</v>
      </c>
    </row>
    <row r="14" spans="1:4" ht="11.25">
      <c r="A14" s="60" t="s">
        <v>40</v>
      </c>
      <c r="B14" s="36">
        <v>39</v>
      </c>
      <c r="C14" s="36">
        <v>41</v>
      </c>
      <c r="D14" s="36">
        <v>39</v>
      </c>
    </row>
    <row r="15" spans="2:4" ht="11.25">
      <c r="B15" s="37"/>
      <c r="C15" s="37"/>
      <c r="D15" s="37"/>
    </row>
    <row r="16" spans="1:4" ht="11.25">
      <c r="A16" s="34" t="s">
        <v>172</v>
      </c>
      <c r="B16" s="37">
        <v>70</v>
      </c>
      <c r="C16" s="37">
        <v>72</v>
      </c>
      <c r="D16" s="37">
        <v>56</v>
      </c>
    </row>
    <row r="17" spans="1:4" ht="11.25">
      <c r="A17" s="34" t="s">
        <v>236</v>
      </c>
      <c r="B17" s="37">
        <v>-50</v>
      </c>
      <c r="C17" s="37">
        <v>-44</v>
      </c>
      <c r="D17" s="37">
        <v>-30</v>
      </c>
    </row>
    <row r="18" spans="1:4" ht="11.25">
      <c r="A18" s="60" t="s">
        <v>173</v>
      </c>
      <c r="B18" s="36">
        <v>20</v>
      </c>
      <c r="C18" s="36">
        <v>28</v>
      </c>
      <c r="D18" s="36">
        <v>26</v>
      </c>
    </row>
    <row r="20" ht="11.25">
      <c r="A20" s="60" t="s">
        <v>41</v>
      </c>
    </row>
    <row r="22" spans="1:6" ht="11.25">
      <c r="A22" s="34" t="s">
        <v>49</v>
      </c>
      <c r="B22" s="28">
        <v>0.0033293953388465257</v>
      </c>
      <c r="C22" s="28">
        <v>0.003213767364710761</v>
      </c>
      <c r="D22" s="28">
        <v>0.003777386048854193</v>
      </c>
      <c r="F22" s="28"/>
    </row>
    <row r="23" spans="1:6" ht="12.75" customHeight="1">
      <c r="A23" s="34" t="s">
        <v>48</v>
      </c>
      <c r="B23" s="28">
        <v>0.0008708904855214457</v>
      </c>
      <c r="C23" s="28">
        <v>0.001048327916972429</v>
      </c>
      <c r="D23" s="28">
        <v>0.001147520081601428</v>
      </c>
      <c r="F23" s="28"/>
    </row>
    <row r="24" spans="1:6" ht="11.25">
      <c r="A24" s="34" t="s">
        <v>50</v>
      </c>
      <c r="B24" s="28">
        <v>0.004188594135968209</v>
      </c>
      <c r="C24" s="28">
        <v>0.004250466514617458</v>
      </c>
      <c r="D24" s="28">
        <v>0.004910601863510451</v>
      </c>
      <c r="F24" s="28"/>
    </row>
    <row r="25" spans="1:6" ht="11.25">
      <c r="A25" s="34" t="s">
        <v>42</v>
      </c>
      <c r="B25" s="28">
        <v>0.5571428571428572</v>
      </c>
      <c r="C25" s="28">
        <v>0.5694444444444444</v>
      </c>
      <c r="D25" s="28">
        <v>0.6964285714285714</v>
      </c>
      <c r="F25" s="28"/>
    </row>
    <row r="26" spans="1:6" ht="11.25">
      <c r="A26" s="34" t="s">
        <v>43</v>
      </c>
      <c r="B26" s="28">
        <v>1.95</v>
      </c>
      <c r="C26" s="28">
        <v>1.4642857142857142</v>
      </c>
      <c r="D26" s="28">
        <v>1.5</v>
      </c>
      <c r="F26" s="28"/>
    </row>
    <row r="27" spans="1:6" ht="11.25">
      <c r="A27" s="34" t="s">
        <v>44</v>
      </c>
      <c r="B27" s="28">
        <v>0.44285714285714284</v>
      </c>
      <c r="C27" s="28">
        <v>0.4305555555555556</v>
      </c>
      <c r="D27" s="28">
        <v>0.5357142857142857</v>
      </c>
      <c r="F27" s="28"/>
    </row>
    <row r="28" spans="1:6" ht="11.25">
      <c r="A28" s="34" t="s">
        <v>45</v>
      </c>
      <c r="B28" s="28">
        <v>1.55</v>
      </c>
      <c r="C28" s="28">
        <v>1.1071428571428572</v>
      </c>
      <c r="D28" s="28">
        <v>1.1538461538461537</v>
      </c>
      <c r="F28" s="28"/>
    </row>
    <row r="29" spans="1:6" ht="22.5">
      <c r="A29" s="34" t="s">
        <v>51</v>
      </c>
      <c r="B29" s="28">
        <v>0.007517989474814735</v>
      </c>
      <c r="C29" s="28">
        <v>0.0074642338793282186</v>
      </c>
      <c r="D29" s="28">
        <v>0.007051120624527827</v>
      </c>
      <c r="F29" s="28"/>
    </row>
    <row r="35" spans="1:8" ht="38.25" customHeight="1">
      <c r="A35" s="115" t="s">
        <v>261</v>
      </c>
      <c r="B35" s="116" t="s">
        <v>52</v>
      </c>
      <c r="C35" s="116" t="s">
        <v>47</v>
      </c>
      <c r="D35" s="116" t="s">
        <v>46</v>
      </c>
      <c r="E35" s="116" t="s">
        <v>40</v>
      </c>
      <c r="F35" s="116" t="s">
        <v>239</v>
      </c>
      <c r="G35" s="116" t="s">
        <v>240</v>
      </c>
      <c r="H35" s="116" t="s">
        <v>241</v>
      </c>
    </row>
    <row r="36" spans="1:8" s="4" customFormat="1" ht="9.75" customHeight="1">
      <c r="A36" s="64"/>
      <c r="B36" s="195"/>
      <c r="C36" s="195"/>
      <c r="D36" s="195"/>
      <c r="E36" s="195"/>
      <c r="F36" s="195"/>
      <c r="G36" s="195"/>
      <c r="H36" s="195"/>
    </row>
    <row r="37" spans="1:8" s="4" customFormat="1" ht="14.25" customHeight="1">
      <c r="A37" s="198" t="s">
        <v>391</v>
      </c>
      <c r="B37" s="195"/>
      <c r="C37" s="195"/>
      <c r="D37" s="195"/>
      <c r="E37" s="195"/>
      <c r="F37" s="195"/>
      <c r="G37" s="195"/>
      <c r="H37" s="195"/>
    </row>
    <row r="38" spans="1:10" s="110" customFormat="1" ht="11.25">
      <c r="A38" s="196" t="s">
        <v>161</v>
      </c>
      <c r="B38" s="197">
        <v>4794</v>
      </c>
      <c r="C38" s="197">
        <v>7</v>
      </c>
      <c r="D38" s="197">
        <v>19</v>
      </c>
      <c r="E38" s="197">
        <v>26</v>
      </c>
      <c r="F38" s="197">
        <v>47</v>
      </c>
      <c r="G38" s="197">
        <v>37</v>
      </c>
      <c r="H38" s="197">
        <v>10</v>
      </c>
      <c r="I38" s="11">
        <v>4768</v>
      </c>
      <c r="J38" s="1">
        <v>0</v>
      </c>
    </row>
    <row r="39" spans="1:10" s="110" customFormat="1" ht="11.25">
      <c r="A39" s="167" t="s">
        <v>242</v>
      </c>
      <c r="B39" s="174">
        <v>3849</v>
      </c>
      <c r="C39" s="174">
        <v>1</v>
      </c>
      <c r="D39" s="174">
        <v>4</v>
      </c>
      <c r="E39" s="174">
        <v>5</v>
      </c>
      <c r="F39" s="174">
        <v>15</v>
      </c>
      <c r="G39" s="174">
        <v>13</v>
      </c>
      <c r="H39" s="174">
        <v>2</v>
      </c>
      <c r="I39" s="11">
        <v>3844</v>
      </c>
      <c r="J39" s="1">
        <v>0</v>
      </c>
    </row>
    <row r="40" spans="1:10" s="110" customFormat="1" ht="11.25">
      <c r="A40" s="167" t="s">
        <v>162</v>
      </c>
      <c r="B40" s="247">
        <v>668</v>
      </c>
      <c r="C40" s="247">
        <v>0</v>
      </c>
      <c r="D40" s="247">
        <v>8</v>
      </c>
      <c r="E40" s="247">
        <v>8</v>
      </c>
      <c r="F40" s="247">
        <v>8</v>
      </c>
      <c r="G40" s="247">
        <v>0</v>
      </c>
      <c r="H40" s="247">
        <v>8</v>
      </c>
      <c r="I40" s="11">
        <v>660</v>
      </c>
      <c r="J40" s="11">
        <v>1</v>
      </c>
    </row>
    <row r="41" spans="1:10" s="110" customFormat="1" ht="11.25">
      <c r="A41" s="168" t="s">
        <v>165</v>
      </c>
      <c r="B41" s="245">
        <v>9311</v>
      </c>
      <c r="C41" s="245">
        <v>8</v>
      </c>
      <c r="D41" s="245">
        <v>31</v>
      </c>
      <c r="E41" s="245">
        <v>39</v>
      </c>
      <c r="F41" s="245">
        <v>70</v>
      </c>
      <c r="G41" s="245">
        <v>50</v>
      </c>
      <c r="H41" s="246">
        <v>20</v>
      </c>
      <c r="I41" s="11">
        <v>9272</v>
      </c>
      <c r="J41" s="1">
        <v>0</v>
      </c>
    </row>
    <row r="43" ht="11.25">
      <c r="A43" s="198" t="s">
        <v>346</v>
      </c>
    </row>
    <row r="44" spans="1:10" s="110" customFormat="1" ht="11.25">
      <c r="A44" s="196" t="s">
        <v>161</v>
      </c>
      <c r="B44" s="197">
        <v>6004</v>
      </c>
      <c r="C44" s="197">
        <v>9</v>
      </c>
      <c r="D44" s="197">
        <v>23</v>
      </c>
      <c r="E44" s="197">
        <v>32</v>
      </c>
      <c r="F44" s="197">
        <v>34</v>
      </c>
      <c r="G44" s="197">
        <v>17</v>
      </c>
      <c r="H44" s="197">
        <v>17</v>
      </c>
      <c r="I44" s="11">
        <v>5972</v>
      </c>
      <c r="J44" s="1">
        <v>0</v>
      </c>
    </row>
    <row r="45" spans="1:10" s="110" customFormat="1" ht="11.25">
      <c r="A45" s="167" t="s">
        <v>242</v>
      </c>
      <c r="B45" s="174">
        <v>3238</v>
      </c>
      <c r="C45" s="174">
        <v>1</v>
      </c>
      <c r="D45" s="174">
        <v>7</v>
      </c>
      <c r="E45" s="174">
        <v>8</v>
      </c>
      <c r="F45" s="174">
        <v>25</v>
      </c>
      <c r="G45" s="174">
        <v>19</v>
      </c>
      <c r="H45" s="174">
        <v>6</v>
      </c>
      <c r="I45" s="11">
        <v>3230</v>
      </c>
      <c r="J45" s="1">
        <v>0</v>
      </c>
    </row>
    <row r="46" spans="1:10" s="110" customFormat="1" ht="11.25">
      <c r="A46" s="167" t="s">
        <v>162</v>
      </c>
      <c r="B46" s="247">
        <v>404</v>
      </c>
      <c r="C46" s="174">
        <v>0</v>
      </c>
      <c r="D46" s="174">
        <v>1</v>
      </c>
      <c r="E46" s="174">
        <v>1</v>
      </c>
      <c r="F46" s="174">
        <v>13</v>
      </c>
      <c r="G46" s="174">
        <v>8</v>
      </c>
      <c r="H46" s="174">
        <v>5</v>
      </c>
      <c r="I46" s="11">
        <v>403</v>
      </c>
      <c r="J46" s="11">
        <v>0</v>
      </c>
    </row>
    <row r="47" spans="1:10" s="110" customFormat="1" ht="11.25">
      <c r="A47" s="168" t="s">
        <v>165</v>
      </c>
      <c r="B47" s="245">
        <v>9646</v>
      </c>
      <c r="C47" s="168">
        <v>10</v>
      </c>
      <c r="D47" s="168">
        <v>31</v>
      </c>
      <c r="E47" s="168">
        <v>41</v>
      </c>
      <c r="F47" s="168">
        <v>72</v>
      </c>
      <c r="G47" s="168">
        <v>44</v>
      </c>
      <c r="H47" s="175">
        <v>28</v>
      </c>
      <c r="I47" s="11">
        <v>9605</v>
      </c>
      <c r="J47" s="1">
        <v>0</v>
      </c>
    </row>
    <row r="48" spans="1:10" s="110" customFormat="1" ht="11.25">
      <c r="A48" s="244"/>
      <c r="B48" s="244">
        <v>0</v>
      </c>
      <c r="C48" s="244">
        <v>0</v>
      </c>
      <c r="D48" s="244">
        <v>0</v>
      </c>
      <c r="E48" s="244">
        <v>0</v>
      </c>
      <c r="F48" s="244">
        <v>0</v>
      </c>
      <c r="G48" s="244">
        <v>0</v>
      </c>
      <c r="H48" s="244">
        <v>0</v>
      </c>
      <c r="I48" s="1"/>
      <c r="J48" s="1"/>
    </row>
    <row r="49" spans="1:10" s="110" customFormat="1" ht="11.25">
      <c r="A49" s="198" t="s">
        <v>390</v>
      </c>
      <c r="B49" s="1"/>
      <c r="C49" s="1"/>
      <c r="D49" s="1"/>
      <c r="E49" s="1"/>
      <c r="F49" s="1"/>
      <c r="G49" s="1"/>
      <c r="H49" s="1"/>
      <c r="I49" s="1"/>
      <c r="J49" s="1"/>
    </row>
    <row r="50" spans="1:10" s="110" customFormat="1" ht="11.25">
      <c r="A50" s="196" t="s">
        <v>161</v>
      </c>
      <c r="B50" s="197">
        <v>4742</v>
      </c>
      <c r="C50" s="197">
        <v>8</v>
      </c>
      <c r="D50" s="197">
        <v>23</v>
      </c>
      <c r="E50" s="197">
        <v>31</v>
      </c>
      <c r="F50" s="197">
        <v>28</v>
      </c>
      <c r="G50" s="197">
        <v>9</v>
      </c>
      <c r="H50" s="197">
        <v>19</v>
      </c>
      <c r="I50" s="11">
        <v>4711</v>
      </c>
      <c r="J50" s="1">
        <v>0</v>
      </c>
    </row>
    <row r="51" spans="1:10" s="110" customFormat="1" ht="11.25">
      <c r="A51" s="167" t="s">
        <v>242</v>
      </c>
      <c r="B51" s="174">
        <v>2839</v>
      </c>
      <c r="C51" s="174">
        <v>1</v>
      </c>
      <c r="D51" s="174">
        <v>6</v>
      </c>
      <c r="E51" s="174">
        <v>7</v>
      </c>
      <c r="F51" s="174">
        <v>26</v>
      </c>
      <c r="G51" s="174">
        <v>21</v>
      </c>
      <c r="H51" s="174">
        <v>5</v>
      </c>
      <c r="I51" s="11">
        <v>2832</v>
      </c>
      <c r="J51" s="11">
        <v>0</v>
      </c>
    </row>
    <row r="52" spans="1:10" s="110" customFormat="1" ht="11.25">
      <c r="A52" s="167" t="s">
        <v>162</v>
      </c>
      <c r="B52" s="174">
        <v>361</v>
      </c>
      <c r="C52" s="174">
        <v>0</v>
      </c>
      <c r="D52" s="174">
        <v>1</v>
      </c>
      <c r="E52" s="174">
        <v>1</v>
      </c>
      <c r="F52" s="174">
        <v>2</v>
      </c>
      <c r="G52" s="174">
        <v>0</v>
      </c>
      <c r="H52" s="174">
        <v>2</v>
      </c>
      <c r="I52" s="11">
        <v>360</v>
      </c>
      <c r="J52" s="11">
        <v>0</v>
      </c>
    </row>
    <row r="53" spans="1:10" s="110" customFormat="1" ht="11.25">
      <c r="A53" s="168" t="s">
        <v>165</v>
      </c>
      <c r="B53" s="175">
        <v>7942</v>
      </c>
      <c r="C53" s="168">
        <v>9</v>
      </c>
      <c r="D53" s="168">
        <v>30</v>
      </c>
      <c r="E53" s="168">
        <v>39</v>
      </c>
      <c r="F53" s="168">
        <v>56</v>
      </c>
      <c r="G53" s="168">
        <v>30</v>
      </c>
      <c r="H53" s="175">
        <v>26</v>
      </c>
      <c r="I53" s="1"/>
      <c r="J53" s="1"/>
    </row>
    <row r="54" spans="1:10" s="110" customFormat="1" ht="11.25">
      <c r="A54" s="244"/>
      <c r="B54" s="244">
        <v>0</v>
      </c>
      <c r="C54" s="244">
        <v>0</v>
      </c>
      <c r="D54" s="244">
        <v>0</v>
      </c>
      <c r="E54" s="244">
        <v>0</v>
      </c>
      <c r="F54" s="244">
        <v>0</v>
      </c>
      <c r="G54" s="244">
        <v>0</v>
      </c>
      <c r="H54" s="244">
        <v>0</v>
      </c>
      <c r="I54" s="1"/>
      <c r="J54" s="1"/>
    </row>
    <row r="56" ht="11.25">
      <c r="A56" s="1" t="s">
        <v>439</v>
      </c>
    </row>
    <row r="57" spans="1:10" s="110" customFormat="1" ht="11.25">
      <c r="A57" s="1"/>
      <c r="B57" s="1"/>
      <c r="C57" s="1"/>
      <c r="D57" s="1"/>
      <c r="E57" s="1"/>
      <c r="F57" s="1"/>
      <c r="G57" s="1"/>
      <c r="H57" s="1"/>
      <c r="I57" s="1"/>
      <c r="J57" s="1"/>
    </row>
  </sheetData>
  <printOptions/>
  <pageMargins left="0.7480314960629921" right="0.7480314960629921" top="0.984251968503937" bottom="0.984251968503937" header="0.5118110236220472" footer="0.5118110236220472"/>
  <pageSetup fitToHeight="1" fitToWidth="1" horizontalDpi="600" verticalDpi="600" orientation="portrait" paperSize="9" scale="64" r:id="rId1"/>
</worksheet>
</file>

<file path=xl/worksheets/sheet22.xml><?xml version="1.0" encoding="utf-8"?>
<worksheet xmlns="http://schemas.openxmlformats.org/spreadsheetml/2006/main" xmlns:r="http://schemas.openxmlformats.org/officeDocument/2006/relationships">
  <sheetPr>
    <pageSetUpPr fitToPage="1"/>
  </sheetPr>
  <dimension ref="A1:E58"/>
  <sheetViews>
    <sheetView view="pageBreakPreview" zoomScale="60" workbookViewId="0" topLeftCell="A1">
      <selection activeCell="A1" sqref="A1"/>
    </sheetView>
  </sheetViews>
  <sheetFormatPr defaultColWidth="9.00390625" defaultRowHeight="14.25"/>
  <cols>
    <col min="1" max="1" width="54.75390625" style="337" customWidth="1"/>
    <col min="2" max="2" width="16.375" style="0" customWidth="1"/>
    <col min="3" max="3" width="15.75390625" style="0" customWidth="1"/>
    <col min="4" max="4" width="15.00390625" style="0" customWidth="1"/>
  </cols>
  <sheetData>
    <row r="1" spans="1:5" ht="15">
      <c r="A1" s="360" t="s">
        <v>358</v>
      </c>
      <c r="B1" s="312"/>
      <c r="C1" s="146"/>
      <c r="D1" s="1"/>
      <c r="E1" s="146"/>
    </row>
    <row r="2" spans="1:5" ht="15">
      <c r="A2" s="361"/>
      <c r="B2" s="312"/>
      <c r="C2" s="146"/>
      <c r="D2" s="1"/>
      <c r="E2" s="146"/>
    </row>
    <row r="3" spans="1:4" ht="48" customHeight="1">
      <c r="A3" s="338" t="s">
        <v>261</v>
      </c>
      <c r="B3" s="339" t="s">
        <v>391</v>
      </c>
      <c r="C3" s="340" t="s">
        <v>414</v>
      </c>
      <c r="D3" s="340" t="s">
        <v>390</v>
      </c>
    </row>
    <row r="4" spans="1:5" ht="15">
      <c r="A4" s="361" t="s">
        <v>415</v>
      </c>
      <c r="B4" s="363">
        <v>1932.3475500345066</v>
      </c>
      <c r="C4" s="363">
        <v>1888</v>
      </c>
      <c r="D4" s="363">
        <v>1487</v>
      </c>
      <c r="E4" s="146"/>
    </row>
    <row r="5" spans="1:5" ht="14.25">
      <c r="A5" s="364" t="s">
        <v>254</v>
      </c>
      <c r="B5" s="365">
        <v>923.9475500345065</v>
      </c>
      <c r="C5" s="366">
        <v>1006</v>
      </c>
      <c r="D5" s="367">
        <v>809</v>
      </c>
      <c r="E5" s="146"/>
    </row>
    <row r="6" spans="1:5" ht="14.25">
      <c r="A6" s="364" t="s">
        <v>178</v>
      </c>
      <c r="B6" s="368">
        <v>762</v>
      </c>
      <c r="C6" s="369">
        <v>642</v>
      </c>
      <c r="D6" s="370">
        <v>459</v>
      </c>
      <c r="E6" s="146"/>
    </row>
    <row r="7" spans="1:5" ht="14.25">
      <c r="A7" s="364" t="s">
        <v>162</v>
      </c>
      <c r="B7" s="371">
        <v>246.4</v>
      </c>
      <c r="C7" s="372">
        <v>240</v>
      </c>
      <c r="D7" s="373">
        <v>219</v>
      </c>
      <c r="E7" s="146"/>
    </row>
    <row r="8" spans="1:5" ht="15">
      <c r="A8" s="361" t="s">
        <v>223</v>
      </c>
      <c r="B8" s="374">
        <v>19199.58592132505</v>
      </c>
      <c r="C8" s="374">
        <v>20944</v>
      </c>
      <c r="D8" s="374">
        <v>17883</v>
      </c>
      <c r="E8" s="146"/>
    </row>
    <row r="9" spans="1:5" ht="14.25">
      <c r="A9" s="364" t="s">
        <v>416</v>
      </c>
      <c r="B9" s="365">
        <v>5899.5859213250515</v>
      </c>
      <c r="C9" s="366">
        <v>7844</v>
      </c>
      <c r="D9" s="367">
        <v>6183</v>
      </c>
      <c r="E9" s="146"/>
    </row>
    <row r="10" spans="1:5" ht="15.75" customHeight="1">
      <c r="A10" s="364" t="s">
        <v>417</v>
      </c>
      <c r="B10" s="371">
        <v>13300</v>
      </c>
      <c r="C10" s="372">
        <v>13100</v>
      </c>
      <c r="D10" s="373">
        <v>11700</v>
      </c>
      <c r="E10" s="146"/>
    </row>
    <row r="11" spans="1:5" ht="6" customHeight="1">
      <c r="A11" s="375"/>
      <c r="B11" s="369"/>
      <c r="C11" s="369"/>
      <c r="D11" s="369"/>
      <c r="E11" s="146"/>
    </row>
    <row r="12" spans="1:5" ht="15">
      <c r="A12" s="361" t="s">
        <v>357</v>
      </c>
      <c r="B12" s="363">
        <v>1181.3664596273293</v>
      </c>
      <c r="C12" s="363">
        <v>1846.0820895522386</v>
      </c>
      <c r="D12" s="363">
        <v>1400</v>
      </c>
      <c r="E12" s="146"/>
    </row>
    <row r="13" spans="1:5" ht="6" customHeight="1">
      <c r="A13" s="376"/>
      <c r="B13" s="369"/>
      <c r="C13" s="369"/>
      <c r="D13" s="369"/>
      <c r="E13" s="146"/>
    </row>
    <row r="14" spans="1:5" ht="15.75" customHeight="1">
      <c r="A14" s="361" t="s">
        <v>418</v>
      </c>
      <c r="B14" s="363">
        <v>26491</v>
      </c>
      <c r="C14" s="363">
        <v>31653</v>
      </c>
      <c r="D14" s="363">
        <v>27085</v>
      </c>
      <c r="E14" s="146"/>
    </row>
    <row r="15" spans="1:5" ht="14.25">
      <c r="A15" s="364" t="s">
        <v>161</v>
      </c>
      <c r="B15" s="365">
        <v>14617</v>
      </c>
      <c r="C15" s="366">
        <v>19833</v>
      </c>
      <c r="D15" s="367">
        <v>16400</v>
      </c>
      <c r="E15" s="146"/>
    </row>
    <row r="16" spans="1:5" ht="14.25">
      <c r="A16" s="364" t="s">
        <v>419</v>
      </c>
      <c r="B16" s="371">
        <v>11874</v>
      </c>
      <c r="C16" s="372">
        <v>11820</v>
      </c>
      <c r="D16" s="373">
        <v>10685</v>
      </c>
      <c r="E16" s="146"/>
    </row>
    <row r="17" spans="1:5" ht="15">
      <c r="A17" s="361" t="s">
        <v>358</v>
      </c>
      <c r="B17" s="377">
        <v>48804.29993098689</v>
      </c>
      <c r="C17" s="377">
        <v>56331.08208955224</v>
      </c>
      <c r="D17" s="377">
        <v>47855</v>
      </c>
      <c r="E17" s="146"/>
    </row>
    <row r="18" spans="1:5" ht="14.25">
      <c r="A18" s="376"/>
      <c r="B18" s="313"/>
      <c r="C18" s="313"/>
      <c r="D18" s="4"/>
      <c r="E18" s="146"/>
    </row>
    <row r="19" spans="1:5" ht="14.25">
      <c r="A19" s="378"/>
      <c r="B19" s="313"/>
      <c r="C19" s="313"/>
      <c r="D19" s="4"/>
      <c r="E19" s="146"/>
    </row>
    <row r="20" spans="1:5" ht="14.25">
      <c r="A20" s="362"/>
      <c r="B20" s="146"/>
      <c r="C20" s="146"/>
      <c r="D20" s="1"/>
      <c r="E20" s="146"/>
    </row>
    <row r="21" spans="1:5" ht="30">
      <c r="A21" s="341" t="s">
        <v>391</v>
      </c>
      <c r="B21" s="342" t="s">
        <v>161</v>
      </c>
      <c r="C21" s="342" t="s">
        <v>420</v>
      </c>
      <c r="D21" s="343" t="s">
        <v>32</v>
      </c>
      <c r="E21" s="146"/>
    </row>
    <row r="22" spans="1:5" ht="15">
      <c r="A22" s="344" t="s">
        <v>261</v>
      </c>
      <c r="B22" s="345"/>
      <c r="C22" s="345"/>
      <c r="D22" s="346"/>
      <c r="E22" s="146"/>
    </row>
    <row r="23" spans="1:5" ht="14.25">
      <c r="A23" s="392" t="s">
        <v>222</v>
      </c>
      <c r="B23" s="366">
        <v>923.9475500345065</v>
      </c>
      <c r="C23" s="366">
        <v>1008.4</v>
      </c>
      <c r="D23" s="367">
        <v>1932.3475500345066</v>
      </c>
      <c r="E23" s="146"/>
    </row>
    <row r="24" spans="1:5" ht="14.25">
      <c r="A24" s="380" t="s">
        <v>223</v>
      </c>
      <c r="B24" s="369">
        <v>5899.5859213250515</v>
      </c>
      <c r="C24" s="369">
        <v>13300</v>
      </c>
      <c r="D24" s="370">
        <v>19199.58592132505</v>
      </c>
      <c r="E24" s="146"/>
    </row>
    <row r="25" spans="1:5" ht="14.25">
      <c r="A25" s="381" t="s">
        <v>359</v>
      </c>
      <c r="B25" s="365">
        <v>1016.8391994478951</v>
      </c>
      <c r="C25" s="366">
        <v>0</v>
      </c>
      <c r="D25" s="382" t="s">
        <v>491</v>
      </c>
      <c r="E25" s="146"/>
    </row>
    <row r="26" spans="1:5" ht="14.25">
      <c r="A26" s="381" t="s">
        <v>360</v>
      </c>
      <c r="B26" s="371">
        <v>4882.746721877156</v>
      </c>
      <c r="C26" s="372"/>
      <c r="D26" s="383" t="s">
        <v>491</v>
      </c>
      <c r="E26" s="146"/>
    </row>
    <row r="27" spans="1:5" ht="14.25">
      <c r="A27" s="379" t="s">
        <v>174</v>
      </c>
      <c r="B27" s="369">
        <v>9878</v>
      </c>
      <c r="C27" s="369">
        <v>5578</v>
      </c>
      <c r="D27" s="370">
        <v>15456</v>
      </c>
      <c r="E27" s="146"/>
    </row>
    <row r="28" spans="1:5" ht="14.25">
      <c r="A28" s="379" t="s">
        <v>33</v>
      </c>
      <c r="B28" s="369">
        <v>4739</v>
      </c>
      <c r="C28" s="369">
        <v>6296</v>
      </c>
      <c r="D28" s="370">
        <v>11035</v>
      </c>
      <c r="E28" s="146"/>
    </row>
    <row r="29" spans="1:5" ht="14.25">
      <c r="A29" s="379" t="s">
        <v>237</v>
      </c>
      <c r="B29" s="369">
        <v>1181.3664596273293</v>
      </c>
      <c r="C29" s="369">
        <v>0</v>
      </c>
      <c r="D29" s="370">
        <v>1181.3664596273293</v>
      </c>
      <c r="E29" s="146"/>
    </row>
    <row r="30" spans="1:5" ht="15">
      <c r="A30" s="384" t="s">
        <v>358</v>
      </c>
      <c r="B30" s="377">
        <v>22621.89993098689</v>
      </c>
      <c r="C30" s="377">
        <v>26182.4</v>
      </c>
      <c r="D30" s="385">
        <v>48804.29993098689</v>
      </c>
      <c r="E30" s="146"/>
    </row>
    <row r="31" spans="1:5" ht="14.25">
      <c r="A31" s="379"/>
      <c r="B31" s="313"/>
      <c r="C31" s="313"/>
      <c r="D31" s="386"/>
      <c r="E31" s="146"/>
    </row>
    <row r="32" spans="1:5" ht="14.25">
      <c r="A32" s="387"/>
      <c r="B32" s="388"/>
      <c r="C32" s="388"/>
      <c r="D32" s="389"/>
      <c r="E32" s="146"/>
    </row>
    <row r="33" spans="1:5" ht="14.25">
      <c r="A33" s="362"/>
      <c r="B33" s="146"/>
      <c r="C33" s="146"/>
      <c r="D33" s="146"/>
      <c r="E33" s="146"/>
    </row>
    <row r="34" spans="1:5" ht="14.25">
      <c r="A34" s="362"/>
      <c r="B34" s="146"/>
      <c r="C34" s="146"/>
      <c r="D34" s="146"/>
      <c r="E34" s="146"/>
    </row>
    <row r="35" spans="1:5" ht="30">
      <c r="A35" s="347" t="s">
        <v>346</v>
      </c>
      <c r="B35" s="348" t="s">
        <v>161</v>
      </c>
      <c r="C35" s="348" t="s">
        <v>420</v>
      </c>
      <c r="D35" s="349" t="s">
        <v>32</v>
      </c>
      <c r="E35" s="146"/>
    </row>
    <row r="36" spans="1:5" ht="15">
      <c r="A36" s="350" t="s">
        <v>261</v>
      </c>
      <c r="B36" s="351"/>
      <c r="C36" s="351"/>
      <c r="D36" s="353"/>
      <c r="E36" s="146"/>
    </row>
    <row r="37" spans="1:5" ht="14.25">
      <c r="A37" s="392" t="s">
        <v>222</v>
      </c>
      <c r="B37" s="366">
        <v>1006</v>
      </c>
      <c r="C37" s="366">
        <v>882</v>
      </c>
      <c r="D37" s="367">
        <v>1888</v>
      </c>
      <c r="E37" s="146"/>
    </row>
    <row r="38" spans="1:5" ht="14.25">
      <c r="A38" s="380" t="s">
        <v>223</v>
      </c>
      <c r="B38" s="369">
        <v>7844</v>
      </c>
      <c r="C38" s="369">
        <v>13100</v>
      </c>
      <c r="D38" s="370">
        <v>20944</v>
      </c>
      <c r="E38" s="146"/>
    </row>
    <row r="39" spans="1:5" ht="14.25">
      <c r="A39" s="381" t="s">
        <v>359</v>
      </c>
      <c r="B39" s="365">
        <v>1338</v>
      </c>
      <c r="C39" s="366"/>
      <c r="D39" s="382" t="s">
        <v>491</v>
      </c>
      <c r="E39" s="146"/>
    </row>
    <row r="40" spans="1:5" ht="14.25">
      <c r="A40" s="381" t="s">
        <v>360</v>
      </c>
      <c r="B40" s="371">
        <v>6506</v>
      </c>
      <c r="C40" s="372"/>
      <c r="D40" s="383" t="s">
        <v>491</v>
      </c>
      <c r="E40" s="146"/>
    </row>
    <row r="41" spans="1:5" ht="14.25">
      <c r="A41" s="379" t="s">
        <v>174</v>
      </c>
      <c r="B41" s="369">
        <v>14088</v>
      </c>
      <c r="C41" s="369">
        <v>5694</v>
      </c>
      <c r="D41" s="370">
        <v>19782</v>
      </c>
      <c r="E41" s="146"/>
    </row>
    <row r="42" spans="1:5" ht="14.25">
      <c r="A42" s="379" t="s">
        <v>33</v>
      </c>
      <c r="B42" s="369">
        <v>5745</v>
      </c>
      <c r="C42" s="369">
        <v>6126</v>
      </c>
      <c r="D42" s="370">
        <v>11871</v>
      </c>
      <c r="E42" s="146"/>
    </row>
    <row r="43" spans="1:5" ht="14.25">
      <c r="A43" s="379" t="s">
        <v>237</v>
      </c>
      <c r="B43" s="369">
        <v>1846</v>
      </c>
      <c r="C43" s="369">
        <v>0</v>
      </c>
      <c r="D43" s="370">
        <v>1846</v>
      </c>
      <c r="E43" s="146"/>
    </row>
    <row r="44" spans="1:5" ht="15">
      <c r="A44" s="384" t="s">
        <v>358</v>
      </c>
      <c r="B44" s="377">
        <v>30529</v>
      </c>
      <c r="C44" s="377">
        <v>25802</v>
      </c>
      <c r="D44" s="385">
        <v>56331</v>
      </c>
      <c r="E44" s="146"/>
    </row>
    <row r="45" spans="1:5" ht="14.25">
      <c r="A45" s="379"/>
      <c r="B45" s="313"/>
      <c r="C45" s="313"/>
      <c r="D45" s="313"/>
      <c r="E45" s="313"/>
    </row>
    <row r="46" spans="1:5" ht="14.25">
      <c r="A46" s="387"/>
      <c r="B46" s="388"/>
      <c r="C46" s="388"/>
      <c r="D46" s="388"/>
      <c r="E46" s="313"/>
    </row>
    <row r="47" spans="1:5" ht="30">
      <c r="A47" s="354" t="s">
        <v>390</v>
      </c>
      <c r="B47" s="355" t="s">
        <v>161</v>
      </c>
      <c r="C47" s="355" t="s">
        <v>420</v>
      </c>
      <c r="D47" s="356" t="s">
        <v>32</v>
      </c>
      <c r="E47" s="146"/>
    </row>
    <row r="48" spans="1:5" ht="15">
      <c r="A48" s="357" t="s">
        <v>261</v>
      </c>
      <c r="B48" s="358"/>
      <c r="C48" s="358"/>
      <c r="D48" s="359"/>
      <c r="E48" s="146"/>
    </row>
    <row r="49" spans="1:5" ht="14.25">
      <c r="A49" s="379" t="s">
        <v>222</v>
      </c>
      <c r="B49" s="369">
        <v>809</v>
      </c>
      <c r="C49" s="369">
        <v>678</v>
      </c>
      <c r="D49" s="370">
        <v>1487</v>
      </c>
      <c r="E49" s="146"/>
    </row>
    <row r="50" spans="1:5" ht="14.25">
      <c r="A50" s="380" t="s">
        <v>223</v>
      </c>
      <c r="B50" s="369">
        <v>6183</v>
      </c>
      <c r="C50" s="369">
        <v>11700</v>
      </c>
      <c r="D50" s="370">
        <v>17883</v>
      </c>
      <c r="E50" s="146"/>
    </row>
    <row r="51" spans="1:5" ht="14.25">
      <c r="A51" s="381" t="s">
        <v>359</v>
      </c>
      <c r="B51" s="365">
        <v>1042</v>
      </c>
      <c r="C51" s="366"/>
      <c r="D51" s="382" t="s">
        <v>491</v>
      </c>
      <c r="E51" s="146"/>
    </row>
    <row r="52" spans="1:5" ht="14.25">
      <c r="A52" s="381" t="s">
        <v>360</v>
      </c>
      <c r="B52" s="371">
        <v>5141</v>
      </c>
      <c r="C52" s="372"/>
      <c r="D52" s="383" t="s">
        <v>491</v>
      </c>
      <c r="E52" s="146"/>
    </row>
    <row r="53" spans="1:5" ht="14.25">
      <c r="A53" s="379" t="s">
        <v>174</v>
      </c>
      <c r="B53" s="369">
        <v>11889</v>
      </c>
      <c r="C53" s="369">
        <v>5721</v>
      </c>
      <c r="D53" s="370">
        <v>17610</v>
      </c>
      <c r="E53" s="146"/>
    </row>
    <row r="54" spans="1:5" ht="14.25">
      <c r="A54" s="379" t="s">
        <v>33</v>
      </c>
      <c r="B54" s="369">
        <v>4511</v>
      </c>
      <c r="C54" s="369">
        <v>4964</v>
      </c>
      <c r="D54" s="370">
        <v>9475</v>
      </c>
      <c r="E54" s="146"/>
    </row>
    <row r="55" spans="1:5" ht="14.25">
      <c r="A55" s="379" t="s">
        <v>237</v>
      </c>
      <c r="B55" s="369">
        <v>1400</v>
      </c>
      <c r="C55" s="369">
        <v>0</v>
      </c>
      <c r="D55" s="370">
        <v>1400</v>
      </c>
      <c r="E55" s="146"/>
    </row>
    <row r="56" spans="1:5" ht="15">
      <c r="A56" s="394" t="s">
        <v>358</v>
      </c>
      <c r="B56" s="377">
        <v>24792</v>
      </c>
      <c r="C56" s="377">
        <v>23063</v>
      </c>
      <c r="D56" s="385">
        <v>47855</v>
      </c>
      <c r="E56" s="146"/>
    </row>
    <row r="57" spans="1:5" ht="14.25">
      <c r="A57" s="379"/>
      <c r="B57" s="313"/>
      <c r="C57" s="313"/>
      <c r="D57" s="313"/>
      <c r="E57" s="146"/>
    </row>
    <row r="58" spans="1:5" ht="14.25">
      <c r="A58" s="387"/>
      <c r="B58" s="313"/>
      <c r="C58" s="313"/>
      <c r="D58" s="313"/>
      <c r="E58" s="146"/>
    </row>
  </sheetData>
  <printOptions/>
  <pageMargins left="0.75" right="0.75" top="1" bottom="1" header="0.5" footer="0.5"/>
  <pageSetup fitToHeight="1" fitToWidth="1" horizontalDpi="355" verticalDpi="355" orientation="landscape" paperSize="9" scale="52" r:id="rId1"/>
</worksheet>
</file>

<file path=xl/worksheets/sheet23.xml><?xml version="1.0" encoding="utf-8"?>
<worksheet xmlns="http://schemas.openxmlformats.org/spreadsheetml/2006/main" xmlns:r="http://schemas.openxmlformats.org/officeDocument/2006/relationships">
  <sheetPr>
    <tabColor indexed="11"/>
  </sheetPr>
  <dimension ref="A1:E28"/>
  <sheetViews>
    <sheetView workbookViewId="0" topLeftCell="A1">
      <selection activeCell="A1" sqref="A1"/>
    </sheetView>
  </sheetViews>
  <sheetFormatPr defaultColWidth="9.00390625" defaultRowHeight="14.25"/>
  <cols>
    <col min="1" max="1" width="32.50390625" style="5" customWidth="1"/>
    <col min="2" max="2" width="10.50390625" style="5" customWidth="1"/>
    <col min="3" max="4" width="10.125" style="5" customWidth="1"/>
    <col min="5" max="5" width="32.875" style="5" customWidth="1"/>
    <col min="6" max="16384" width="9.00390625" style="5" customWidth="1"/>
  </cols>
  <sheetData>
    <row r="1" ht="12.75">
      <c r="A1" s="76" t="s">
        <v>441</v>
      </c>
    </row>
    <row r="3" spans="1:5" ht="42.75" customHeight="1">
      <c r="A3" s="486" t="s">
        <v>442</v>
      </c>
      <c r="B3" s="486"/>
      <c r="C3" s="486"/>
      <c r="D3" s="486"/>
      <c r="E3" s="486"/>
    </row>
    <row r="4" ht="11.25">
      <c r="A4" s="2"/>
    </row>
    <row r="6" spans="1:5" ht="22.5" customHeight="1">
      <c r="A6" s="67" t="s">
        <v>152</v>
      </c>
      <c r="B6" s="72" t="s">
        <v>391</v>
      </c>
      <c r="C6" s="72" t="s">
        <v>346</v>
      </c>
      <c r="D6" s="72" t="s">
        <v>390</v>
      </c>
      <c r="E6" s="77" t="s">
        <v>149</v>
      </c>
    </row>
    <row r="8" spans="1:4" ht="11.25">
      <c r="A8" s="118" t="s">
        <v>304</v>
      </c>
      <c r="B8" s="10">
        <v>1345635</v>
      </c>
      <c r="C8" s="10">
        <v>1226492</v>
      </c>
      <c r="D8" s="10">
        <v>1096319</v>
      </c>
    </row>
    <row r="9" ht="11.25">
      <c r="A9" s="118"/>
    </row>
    <row r="10" spans="1:4" ht="24.75" customHeight="1">
      <c r="A10" s="255" t="s">
        <v>271</v>
      </c>
      <c r="B10" s="25">
        <v>-239132</v>
      </c>
      <c r="C10" s="25">
        <v>-215305</v>
      </c>
      <c r="D10" s="25">
        <v>-205587</v>
      </c>
    </row>
    <row r="11" spans="1:3" ht="11.25">
      <c r="A11" s="118"/>
      <c r="B11" s="25"/>
      <c r="C11" s="25"/>
    </row>
    <row r="12" spans="1:4" ht="11.25">
      <c r="A12" s="118" t="s">
        <v>244</v>
      </c>
      <c r="B12" s="10">
        <v>19910</v>
      </c>
      <c r="C12" s="10">
        <v>28016</v>
      </c>
      <c r="D12" s="10">
        <v>28202</v>
      </c>
    </row>
    <row r="13" ht="11.25">
      <c r="A13" s="118"/>
    </row>
    <row r="14" spans="1:4" ht="25.5" customHeight="1">
      <c r="A14" s="118" t="s">
        <v>475</v>
      </c>
      <c r="B14" s="25">
        <v>-213340</v>
      </c>
      <c r="C14" s="25">
        <v>-189700</v>
      </c>
      <c r="D14" s="25">
        <v>-196731</v>
      </c>
    </row>
    <row r="15" ht="11.25">
      <c r="A15" s="118"/>
    </row>
    <row r="16" ht="11.25">
      <c r="A16" s="118"/>
    </row>
    <row r="17" spans="1:4" ht="17.25" customHeight="1">
      <c r="A17" s="60" t="s">
        <v>440</v>
      </c>
      <c r="B17" s="75">
        <v>913073</v>
      </c>
      <c r="C17" s="75">
        <v>849503</v>
      </c>
      <c r="D17" s="75">
        <v>722203</v>
      </c>
    </row>
    <row r="18" ht="11.25">
      <c r="A18" s="118"/>
    </row>
    <row r="19" ht="11.25">
      <c r="A19" s="118"/>
    </row>
    <row r="20" spans="1:4" ht="12.75" customHeight="1">
      <c r="A20" s="118" t="s">
        <v>245</v>
      </c>
      <c r="B20" s="49">
        <v>602.7</v>
      </c>
      <c r="C20" s="49">
        <v>593</v>
      </c>
      <c r="D20" s="49">
        <v>593</v>
      </c>
    </row>
    <row r="21" ht="11.25">
      <c r="A21" s="118"/>
    </row>
    <row r="22" spans="1:5" ht="11.25">
      <c r="A22" s="118" t="s">
        <v>246</v>
      </c>
      <c r="B22" s="429">
        <v>18</v>
      </c>
      <c r="C22" s="429">
        <v>18</v>
      </c>
      <c r="D22" s="429">
        <v>18</v>
      </c>
      <c r="E22" s="5" t="s">
        <v>377</v>
      </c>
    </row>
    <row r="23" ht="11.25">
      <c r="A23" s="118"/>
    </row>
    <row r="24" spans="1:4" ht="11.25">
      <c r="A24" s="118" t="s">
        <v>17</v>
      </c>
      <c r="B24" s="297">
        <v>-30.4</v>
      </c>
      <c r="C24" s="297">
        <v>-40.5</v>
      </c>
      <c r="D24" s="297">
        <v>-41.5</v>
      </c>
    </row>
    <row r="25" ht="11.25">
      <c r="A25" s="118"/>
    </row>
    <row r="26" spans="1:4" ht="33" customHeight="1">
      <c r="A26" s="60" t="s">
        <v>305</v>
      </c>
      <c r="B26" s="119">
        <v>590.3</v>
      </c>
      <c r="C26" s="119">
        <v>570.5</v>
      </c>
      <c r="D26" s="119">
        <v>569.5</v>
      </c>
    </row>
    <row r="27" ht="11.25">
      <c r="A27" s="118"/>
    </row>
    <row r="28" spans="1:5" ht="21.75" customHeight="1">
      <c r="A28" s="60" t="s">
        <v>29</v>
      </c>
      <c r="B28" s="120">
        <v>154.6794850076232</v>
      </c>
      <c r="C28" s="120">
        <v>148.90499561787905</v>
      </c>
      <c r="D28" s="120">
        <v>126.81352063213345</v>
      </c>
      <c r="E28" s="393"/>
    </row>
  </sheetData>
  <mergeCells count="1">
    <mergeCell ref="A3:E3"/>
  </mergeCells>
  <printOptions/>
  <pageMargins left="0.75" right="0.75" top="1" bottom="1" header="0.5" footer="0.5"/>
  <pageSetup horizontalDpi="600" verticalDpi="600" orientation="portrait" paperSize="9" scale="79" r:id="rId1"/>
</worksheet>
</file>

<file path=xl/worksheets/sheet24.xml><?xml version="1.0" encoding="utf-8"?>
<worksheet xmlns="http://schemas.openxmlformats.org/spreadsheetml/2006/main" xmlns:r="http://schemas.openxmlformats.org/officeDocument/2006/relationships">
  <sheetPr>
    <tabColor indexed="11"/>
  </sheetPr>
  <dimension ref="A1:E24"/>
  <sheetViews>
    <sheetView view="pageBreakPreview" zoomScale="60" workbookViewId="0" topLeftCell="A1">
      <selection activeCell="A1" sqref="A1"/>
    </sheetView>
  </sheetViews>
  <sheetFormatPr defaultColWidth="9.00390625" defaultRowHeight="14.25"/>
  <cols>
    <col min="1" max="1" width="36.50390625" style="0" customWidth="1"/>
    <col min="2" max="3" width="11.50390625" style="0" customWidth="1"/>
    <col min="4" max="4" width="11.50390625" style="294" customWidth="1"/>
  </cols>
  <sheetData>
    <row r="1" spans="1:5" ht="14.25">
      <c r="A1" s="70" t="s">
        <v>288</v>
      </c>
      <c r="B1" s="5"/>
      <c r="C1" s="5"/>
      <c r="D1" s="5"/>
      <c r="E1" s="146"/>
    </row>
    <row r="2" spans="1:5" ht="14.25">
      <c r="A2" s="5"/>
      <c r="B2" s="5"/>
      <c r="C2" s="5"/>
      <c r="D2" s="5"/>
      <c r="E2" s="146"/>
    </row>
    <row r="3" spans="1:5" ht="14.25">
      <c r="A3" s="5"/>
      <c r="B3" s="5"/>
      <c r="C3" s="5"/>
      <c r="D3" s="5"/>
      <c r="E3" s="146"/>
    </row>
    <row r="4" spans="1:5" ht="14.25">
      <c r="A4" s="67" t="s">
        <v>152</v>
      </c>
      <c r="B4" s="248" t="s">
        <v>391</v>
      </c>
      <c r="C4" s="248" t="s">
        <v>346</v>
      </c>
      <c r="D4" s="248" t="s">
        <v>390</v>
      </c>
      <c r="E4" s="146"/>
    </row>
    <row r="5" spans="1:5" ht="14.25">
      <c r="A5" s="5"/>
      <c r="B5" s="5"/>
      <c r="C5" s="5"/>
      <c r="D5" s="5"/>
      <c r="E5" s="146"/>
    </row>
    <row r="6" spans="1:5" ht="14.25">
      <c r="A6" s="2" t="s">
        <v>254</v>
      </c>
      <c r="B6" s="24">
        <v>36500</v>
      </c>
      <c r="C6" s="24">
        <v>52628</v>
      </c>
      <c r="D6" s="24">
        <v>62359</v>
      </c>
      <c r="E6" s="146"/>
    </row>
    <row r="7" spans="1:5" ht="14.25">
      <c r="A7" s="151" t="s">
        <v>223</v>
      </c>
      <c r="B7" s="29">
        <v>2493</v>
      </c>
      <c r="C7" s="330">
        <v>3371</v>
      </c>
      <c r="D7" s="30">
        <v>3218</v>
      </c>
      <c r="E7" s="146"/>
    </row>
    <row r="8" spans="1:5" ht="14.25">
      <c r="A8" s="151" t="s">
        <v>0</v>
      </c>
      <c r="B8" s="153">
        <v>29539</v>
      </c>
      <c r="C8" s="22">
        <v>40115</v>
      </c>
      <c r="D8" s="156">
        <v>47746</v>
      </c>
      <c r="E8" s="146"/>
    </row>
    <row r="9" spans="1:5" ht="14.25">
      <c r="A9" s="151" t="s">
        <v>237</v>
      </c>
      <c r="B9" s="31">
        <v>4468</v>
      </c>
      <c r="C9" s="331">
        <v>9142</v>
      </c>
      <c r="D9" s="32">
        <v>11395</v>
      </c>
      <c r="E9" s="146"/>
    </row>
    <row r="10" spans="1:5" ht="14.25">
      <c r="A10" s="5"/>
      <c r="B10" s="10"/>
      <c r="C10" s="10"/>
      <c r="D10" s="10"/>
      <c r="E10" s="146"/>
    </row>
    <row r="11" spans="1:5" ht="14.25">
      <c r="A11" s="2" t="s">
        <v>178</v>
      </c>
      <c r="B11" s="24">
        <v>160647.63</v>
      </c>
      <c r="C11" s="24">
        <v>125479</v>
      </c>
      <c r="D11" s="24">
        <v>122322</v>
      </c>
      <c r="E11" s="146"/>
    </row>
    <row r="12" spans="1:5" ht="13.5" customHeight="1">
      <c r="A12" s="151" t="s">
        <v>222</v>
      </c>
      <c r="B12" s="29">
        <v>17484.96</v>
      </c>
      <c r="C12" s="330">
        <v>17536.03</v>
      </c>
      <c r="D12" s="30">
        <v>14001</v>
      </c>
      <c r="E12" s="146"/>
    </row>
    <row r="13" spans="1:5" ht="14.25">
      <c r="A13" s="151" t="s">
        <v>224</v>
      </c>
      <c r="B13" s="153">
        <v>13713</v>
      </c>
      <c r="C13" s="22">
        <v>13787</v>
      </c>
      <c r="D13" s="156">
        <v>13725</v>
      </c>
      <c r="E13" s="146"/>
    </row>
    <row r="14" spans="1:5" ht="14.25">
      <c r="A14" s="151" t="s">
        <v>164</v>
      </c>
      <c r="B14" s="153">
        <v>41404.67</v>
      </c>
      <c r="C14" s="22">
        <v>6110.97</v>
      </c>
      <c r="D14" s="156">
        <v>6578</v>
      </c>
      <c r="E14" s="146"/>
    </row>
    <row r="15" spans="1:5" ht="14.25">
      <c r="A15" s="151" t="s">
        <v>225</v>
      </c>
      <c r="B15" s="31">
        <v>88045</v>
      </c>
      <c r="C15" s="331">
        <v>88045</v>
      </c>
      <c r="D15" s="32">
        <v>88018</v>
      </c>
      <c r="E15" s="146"/>
    </row>
    <row r="16" spans="1:5" ht="14.25">
      <c r="A16" s="5"/>
      <c r="B16" s="10"/>
      <c r="C16" s="10"/>
      <c r="D16" s="10"/>
      <c r="E16" s="146"/>
    </row>
    <row r="17" spans="1:5" ht="14.25">
      <c r="A17" s="2" t="s">
        <v>162</v>
      </c>
      <c r="B17" s="24">
        <v>16192.37</v>
      </c>
      <c r="C17" s="24">
        <v>11593</v>
      </c>
      <c r="D17" s="24">
        <v>12050</v>
      </c>
      <c r="E17" s="146"/>
    </row>
    <row r="18" spans="1:5" ht="14.25">
      <c r="A18" s="151" t="s">
        <v>164</v>
      </c>
      <c r="B18" s="154">
        <v>16192.37</v>
      </c>
      <c r="C18" s="332">
        <v>11593</v>
      </c>
      <c r="D18" s="295">
        <v>12050</v>
      </c>
      <c r="E18" s="146"/>
    </row>
    <row r="19" spans="1:5" ht="14.25">
      <c r="A19" s="151"/>
      <c r="B19" s="22"/>
      <c r="C19" s="22"/>
      <c r="D19" s="22"/>
      <c r="E19" s="146"/>
    </row>
    <row r="20" spans="1:5" ht="14.25">
      <c r="A20" s="311" t="s">
        <v>356</v>
      </c>
      <c r="B20" s="22">
        <v>4543</v>
      </c>
      <c r="C20" s="22">
        <v>3954</v>
      </c>
      <c r="D20" s="22">
        <v>2984</v>
      </c>
      <c r="E20" s="146"/>
    </row>
    <row r="21" spans="1:5" ht="14.25">
      <c r="A21" s="5"/>
      <c r="B21" s="10"/>
      <c r="C21" s="10"/>
      <c r="D21" s="10"/>
      <c r="E21" s="146"/>
    </row>
    <row r="22" spans="1:5" ht="15" thickBot="1">
      <c r="A22" s="2" t="s">
        <v>165</v>
      </c>
      <c r="B22" s="155">
        <v>217883</v>
      </c>
      <c r="C22" s="155">
        <v>193654</v>
      </c>
      <c r="D22" s="155">
        <v>199715</v>
      </c>
      <c r="E22" s="146"/>
    </row>
    <row r="23" spans="1:5" ht="15" thickTop="1">
      <c r="A23" s="146"/>
      <c r="B23" s="310">
        <v>0</v>
      </c>
      <c r="C23" s="310">
        <v>0</v>
      </c>
      <c r="D23" s="310">
        <v>0</v>
      </c>
      <c r="E23" s="146"/>
    </row>
    <row r="24" ht="14.25">
      <c r="B24" s="426"/>
    </row>
  </sheetData>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indexed="11"/>
  </sheetPr>
  <dimension ref="A1:I40"/>
  <sheetViews>
    <sheetView view="pageBreakPreview" zoomScale="60" workbookViewId="0" topLeftCell="A1">
      <selection activeCell="A1" sqref="A1"/>
    </sheetView>
  </sheetViews>
  <sheetFormatPr defaultColWidth="9.00390625" defaultRowHeight="14.25"/>
  <cols>
    <col min="1" max="1" width="39.75390625" style="314" customWidth="1"/>
    <col min="2" max="2" width="9.75390625" style="314" customWidth="1"/>
    <col min="3" max="3" width="9.00390625" style="314" customWidth="1"/>
    <col min="4" max="4" width="9.125" style="314" customWidth="1"/>
    <col min="5" max="5" width="11.125" style="314" customWidth="1"/>
    <col min="6" max="7" width="9.25390625" style="314" bestFit="1" customWidth="1"/>
    <col min="8" max="8" width="9.50390625" style="314" bestFit="1" customWidth="1"/>
    <col min="9" max="9" width="9.25390625" style="314" customWidth="1"/>
    <col min="10" max="16384" width="9.00390625" style="314" customWidth="1"/>
  </cols>
  <sheetData>
    <row r="1" spans="1:9" ht="12.75">
      <c r="A1" s="70" t="s">
        <v>527</v>
      </c>
      <c r="B1" s="324"/>
      <c r="C1" s="324"/>
      <c r="D1" s="324"/>
      <c r="E1" s="324"/>
      <c r="F1" s="324"/>
      <c r="G1" s="324"/>
      <c r="H1" s="324"/>
      <c r="I1" s="324"/>
    </row>
    <row r="2" spans="1:9" ht="12.75">
      <c r="A2" s="324"/>
      <c r="B2" s="324"/>
      <c r="C2" s="324"/>
      <c r="D2" s="324"/>
      <c r="E2" s="324"/>
      <c r="F2" s="324"/>
      <c r="G2" s="324"/>
      <c r="H2" s="324"/>
      <c r="I2" s="324"/>
    </row>
    <row r="3" spans="1:9" ht="25.5">
      <c r="A3" s="70" t="s">
        <v>444</v>
      </c>
      <c r="B3" s="315" t="s">
        <v>193</v>
      </c>
      <c r="C3" s="315" t="s">
        <v>194</v>
      </c>
      <c r="D3" s="315" t="s">
        <v>195</v>
      </c>
      <c r="E3" s="315" t="s">
        <v>196</v>
      </c>
      <c r="F3" s="315" t="s">
        <v>197</v>
      </c>
      <c r="G3" s="315" t="s">
        <v>255</v>
      </c>
      <c r="H3" s="315" t="s">
        <v>198</v>
      </c>
      <c r="I3" s="316" t="s">
        <v>165</v>
      </c>
    </row>
    <row r="4" spans="1:9" ht="12.75">
      <c r="A4" s="324"/>
      <c r="B4" s="324"/>
      <c r="C4" s="324"/>
      <c r="D4" s="324"/>
      <c r="E4" s="324"/>
      <c r="F4" s="324"/>
      <c r="G4" s="324"/>
      <c r="H4" s="324"/>
      <c r="I4" s="324"/>
    </row>
    <row r="5" spans="1:9" ht="12.75">
      <c r="A5" s="324" t="s">
        <v>407</v>
      </c>
      <c r="B5" s="325">
        <v>1832</v>
      </c>
      <c r="C5" s="325">
        <v>186</v>
      </c>
      <c r="D5" s="325">
        <v>627</v>
      </c>
      <c r="E5" s="325">
        <v>323</v>
      </c>
      <c r="F5" s="325">
        <v>884</v>
      </c>
      <c r="G5" s="325">
        <v>259</v>
      </c>
      <c r="H5" s="325">
        <v>944</v>
      </c>
      <c r="I5" s="325">
        <v>5055</v>
      </c>
    </row>
    <row r="6" spans="1:9" ht="12.75">
      <c r="A6" s="324" t="s">
        <v>445</v>
      </c>
      <c r="B6" s="325">
        <v>1598</v>
      </c>
      <c r="C6" s="325">
        <v>167</v>
      </c>
      <c r="D6" s="325">
        <v>530</v>
      </c>
      <c r="E6" s="325">
        <v>287</v>
      </c>
      <c r="F6" s="325">
        <v>790</v>
      </c>
      <c r="G6" s="325">
        <v>258</v>
      </c>
      <c r="H6" s="325">
        <v>823</v>
      </c>
      <c r="I6" s="325">
        <v>4453</v>
      </c>
    </row>
    <row r="7" spans="1:9" ht="12.75">
      <c r="A7" s="324" t="s">
        <v>408</v>
      </c>
      <c r="B7" s="325">
        <v>1442</v>
      </c>
      <c r="C7" s="325">
        <v>153</v>
      </c>
      <c r="D7" s="325">
        <v>491</v>
      </c>
      <c r="E7" s="325">
        <v>258</v>
      </c>
      <c r="F7" s="325">
        <v>738</v>
      </c>
      <c r="G7" s="325">
        <v>229</v>
      </c>
      <c r="H7" s="325">
        <v>779</v>
      </c>
      <c r="I7" s="325">
        <v>4090</v>
      </c>
    </row>
    <row r="8" spans="1:9" ht="12.75">
      <c r="A8" s="324" t="s">
        <v>446</v>
      </c>
      <c r="B8" s="325">
        <v>1280</v>
      </c>
      <c r="C8" s="325">
        <v>415</v>
      </c>
      <c r="D8" s="325">
        <v>445</v>
      </c>
      <c r="E8" s="325">
        <v>245</v>
      </c>
      <c r="F8" s="325">
        <v>723</v>
      </c>
      <c r="G8" s="325">
        <v>225</v>
      </c>
      <c r="H8" s="325">
        <v>830</v>
      </c>
      <c r="I8" s="325">
        <v>4163</v>
      </c>
    </row>
    <row r="9" spans="1:9" ht="12.75">
      <c r="A9" s="324"/>
      <c r="B9" s="325"/>
      <c r="C9" s="325"/>
      <c r="D9" s="325"/>
      <c r="E9" s="325"/>
      <c r="F9" s="325"/>
      <c r="G9" s="325"/>
      <c r="H9" s="325"/>
      <c r="I9" s="325"/>
    </row>
    <row r="10" spans="1:9" ht="12.75">
      <c r="A10" s="324" t="s">
        <v>447</v>
      </c>
      <c r="B10" s="325">
        <v>1715</v>
      </c>
      <c r="C10" s="325">
        <v>177</v>
      </c>
      <c r="D10" s="325">
        <v>579</v>
      </c>
      <c r="E10" s="325">
        <v>305</v>
      </c>
      <c r="F10" s="325">
        <v>837</v>
      </c>
      <c r="G10" s="325">
        <v>259</v>
      </c>
      <c r="H10" s="325">
        <v>884</v>
      </c>
      <c r="I10" s="325">
        <v>4756</v>
      </c>
    </row>
    <row r="11" spans="1:9" ht="12.75">
      <c r="A11" s="324" t="s">
        <v>448</v>
      </c>
      <c r="B11" s="325">
        <v>1361</v>
      </c>
      <c r="C11" s="325">
        <v>284</v>
      </c>
      <c r="D11" s="325">
        <v>468</v>
      </c>
      <c r="E11" s="325">
        <v>252</v>
      </c>
      <c r="F11" s="325">
        <v>731</v>
      </c>
      <c r="G11" s="325">
        <v>227</v>
      </c>
      <c r="H11" s="325">
        <v>805</v>
      </c>
      <c r="I11" s="325">
        <v>4128</v>
      </c>
    </row>
    <row r="12" spans="1:9" ht="12.75">
      <c r="A12" s="324"/>
      <c r="B12" s="324"/>
      <c r="C12" s="324"/>
      <c r="D12" s="324"/>
      <c r="E12" s="324"/>
      <c r="F12" s="324"/>
      <c r="G12" s="324"/>
      <c r="H12" s="324"/>
      <c r="I12" s="324"/>
    </row>
    <row r="13" spans="1:9" ht="12.75">
      <c r="A13" s="324" t="s">
        <v>449</v>
      </c>
      <c r="B13" s="325">
        <v>73620</v>
      </c>
      <c r="C13" s="325">
        <v>5687</v>
      </c>
      <c r="D13" s="325">
        <v>57076</v>
      </c>
      <c r="E13" s="325">
        <v>35700</v>
      </c>
      <c r="F13" s="325">
        <v>31896</v>
      </c>
      <c r="G13" s="325">
        <v>6319</v>
      </c>
      <c r="H13" s="325">
        <v>-9286</v>
      </c>
      <c r="I13" s="325">
        <v>201012</v>
      </c>
    </row>
    <row r="14" spans="1:9" ht="12.75">
      <c r="A14" s="324" t="s">
        <v>450</v>
      </c>
      <c r="B14" s="325">
        <v>41767</v>
      </c>
      <c r="C14" s="325">
        <v>4835</v>
      </c>
      <c r="D14" s="325">
        <v>28719</v>
      </c>
      <c r="E14" s="325">
        <v>42690</v>
      </c>
      <c r="F14" s="325">
        <v>21809</v>
      </c>
      <c r="G14" s="325">
        <v>9815</v>
      </c>
      <c r="H14" s="325">
        <v>187</v>
      </c>
      <c r="I14" s="325">
        <v>149822</v>
      </c>
    </row>
    <row r="15" spans="1:9" ht="12.75">
      <c r="A15" s="324"/>
      <c r="B15" s="324"/>
      <c r="C15" s="324"/>
      <c r="D15" s="324"/>
      <c r="E15" s="324"/>
      <c r="F15" s="324"/>
      <c r="G15" s="324"/>
      <c r="H15" s="324"/>
      <c r="I15" s="324"/>
    </row>
    <row r="16" spans="1:9" ht="12.75">
      <c r="A16" s="70" t="s">
        <v>451</v>
      </c>
      <c r="B16" s="425">
        <v>42.927113702623906</v>
      </c>
      <c r="C16" s="425">
        <v>32.12994350282486</v>
      </c>
      <c r="D16" s="425">
        <v>98.57685664939551</v>
      </c>
      <c r="E16" s="425">
        <v>117.04918032786885</v>
      </c>
      <c r="F16" s="425">
        <v>38.10752688172043</v>
      </c>
      <c r="G16" s="425">
        <v>24.397683397683398</v>
      </c>
      <c r="H16" s="425">
        <v>-10.504524886877828</v>
      </c>
      <c r="I16" s="425">
        <v>42.26492851135408</v>
      </c>
    </row>
    <row r="17" spans="1:9" ht="12.75">
      <c r="A17" s="324" t="s">
        <v>452</v>
      </c>
      <c r="B17" s="326">
        <v>30.688464364437912</v>
      </c>
      <c r="C17" s="326">
        <v>17.024647887323944</v>
      </c>
      <c r="D17" s="326">
        <v>61.36538461538461</v>
      </c>
      <c r="E17" s="326">
        <v>169.4047619047619</v>
      </c>
      <c r="F17" s="326">
        <v>29.834473324213405</v>
      </c>
      <c r="G17" s="326">
        <v>43.23788546255506</v>
      </c>
      <c r="H17" s="326">
        <v>0.23229813664596274</v>
      </c>
      <c r="I17" s="326">
        <v>36.29408914728682</v>
      </c>
    </row>
    <row r="18" spans="1:9" ht="12.75">
      <c r="A18" s="324"/>
      <c r="B18" s="352"/>
      <c r="C18" s="352"/>
      <c r="D18" s="324"/>
      <c r="E18" s="324"/>
      <c r="F18" s="324"/>
      <c r="G18" s="324"/>
      <c r="H18" s="324"/>
      <c r="I18" s="324"/>
    </row>
    <row r="19" ht="12.75">
      <c r="I19" s="324"/>
    </row>
    <row r="20" spans="1:6" ht="25.5">
      <c r="A20" s="70" t="s">
        <v>362</v>
      </c>
      <c r="B20" s="317" t="s">
        <v>161</v>
      </c>
      <c r="C20" s="317" t="s">
        <v>186</v>
      </c>
      <c r="D20" s="317" t="s">
        <v>210</v>
      </c>
      <c r="E20" s="317" t="s">
        <v>268</v>
      </c>
      <c r="F20" s="316" t="s">
        <v>165</v>
      </c>
    </row>
    <row r="21" spans="1:6" ht="12.75">
      <c r="A21" s="324"/>
      <c r="B21" s="324"/>
      <c r="C21" s="324"/>
      <c r="D21" s="324"/>
      <c r="E21" s="324"/>
      <c r="F21" s="324"/>
    </row>
    <row r="22" spans="1:6" ht="12.75">
      <c r="A22" s="324" t="s">
        <v>407</v>
      </c>
      <c r="B22" s="325">
        <v>3532</v>
      </c>
      <c r="C22" s="325">
        <v>1307</v>
      </c>
      <c r="D22" s="325">
        <v>211</v>
      </c>
      <c r="E22" s="325">
        <v>5</v>
      </c>
      <c r="F22" s="325">
        <v>5055</v>
      </c>
    </row>
    <row r="23" spans="1:6" ht="12.75">
      <c r="A23" s="324" t="s">
        <v>445</v>
      </c>
      <c r="B23" s="325">
        <v>3114</v>
      </c>
      <c r="C23" s="325">
        <v>1166</v>
      </c>
      <c r="D23" s="325">
        <v>168</v>
      </c>
      <c r="E23" s="325">
        <v>5</v>
      </c>
      <c r="F23" s="325">
        <v>4453</v>
      </c>
    </row>
    <row r="24" spans="1:6" ht="12.75">
      <c r="A24" s="324" t="s">
        <v>408</v>
      </c>
      <c r="B24" s="325">
        <v>2880</v>
      </c>
      <c r="C24" s="325">
        <v>1067</v>
      </c>
      <c r="D24" s="325">
        <v>143</v>
      </c>
      <c r="E24" s="325">
        <v>0</v>
      </c>
      <c r="F24" s="325">
        <v>4090</v>
      </c>
    </row>
    <row r="25" spans="1:6" ht="12.75">
      <c r="A25" s="324" t="s">
        <v>446</v>
      </c>
      <c r="B25" s="325">
        <v>2648</v>
      </c>
      <c r="C25" s="325">
        <v>1308</v>
      </c>
      <c r="D25" s="325">
        <v>140</v>
      </c>
      <c r="E25" s="325">
        <v>67</v>
      </c>
      <c r="F25" s="325">
        <v>4163</v>
      </c>
    </row>
    <row r="26" spans="1:6" ht="12.75">
      <c r="A26" s="324"/>
      <c r="B26" s="325"/>
      <c r="C26" s="325"/>
      <c r="D26" s="325"/>
      <c r="E26" s="325"/>
      <c r="F26" s="325"/>
    </row>
    <row r="27" spans="1:6" ht="12.75">
      <c r="A27" s="324" t="s">
        <v>447</v>
      </c>
      <c r="B27" s="325">
        <v>3323</v>
      </c>
      <c r="C27" s="325">
        <v>1237</v>
      </c>
      <c r="D27" s="325">
        <v>190</v>
      </c>
      <c r="E27" s="325">
        <v>5</v>
      </c>
      <c r="F27" s="325">
        <v>4755</v>
      </c>
    </row>
    <row r="28" spans="1:6" ht="12.75">
      <c r="A28" s="314" t="s">
        <v>448</v>
      </c>
      <c r="B28" s="325">
        <v>2764</v>
      </c>
      <c r="C28" s="325">
        <v>1188</v>
      </c>
      <c r="D28" s="325">
        <v>142</v>
      </c>
      <c r="E28" s="325">
        <v>34</v>
      </c>
      <c r="F28" s="325">
        <v>4128</v>
      </c>
    </row>
    <row r="29" spans="1:6" ht="12.75">
      <c r="A29" s="324"/>
      <c r="B29" s="324"/>
      <c r="C29" s="324"/>
      <c r="D29" s="324"/>
      <c r="E29" s="324"/>
      <c r="F29" s="324"/>
    </row>
    <row r="30" spans="1:6" ht="12.75">
      <c r="A30" s="324" t="s">
        <v>498</v>
      </c>
      <c r="B30" s="325">
        <v>111284</v>
      </c>
      <c r="C30" s="325">
        <v>75845</v>
      </c>
      <c r="D30" s="325">
        <v>13674</v>
      </c>
      <c r="E30" s="325">
        <v>209</v>
      </c>
      <c r="F30" s="325">
        <v>201012</v>
      </c>
    </row>
    <row r="31" spans="1:6" ht="12.75">
      <c r="A31" s="324" t="s">
        <v>450</v>
      </c>
      <c r="B31" s="325">
        <v>97416</v>
      </c>
      <c r="C31" s="325">
        <v>43378</v>
      </c>
      <c r="D31" s="325">
        <v>8662</v>
      </c>
      <c r="E31" s="325">
        <v>366</v>
      </c>
      <c r="F31" s="325">
        <v>149822</v>
      </c>
    </row>
    <row r="32" spans="1:6" ht="12.75">
      <c r="A32" s="324"/>
      <c r="B32" s="324"/>
      <c r="C32" s="324"/>
      <c r="D32" s="324"/>
      <c r="E32" s="324"/>
      <c r="F32" s="324"/>
    </row>
    <row r="33" spans="1:6" ht="12.75">
      <c r="A33" s="70" t="s">
        <v>451</v>
      </c>
      <c r="B33" s="425">
        <v>33.48901594944327</v>
      </c>
      <c r="C33" s="425">
        <v>61.31366208569119</v>
      </c>
      <c r="D33" s="425">
        <v>71.96842105263158</v>
      </c>
      <c r="E33" s="425">
        <v>41.8</v>
      </c>
      <c r="F33" s="425">
        <v>42.273817034700315</v>
      </c>
    </row>
    <row r="34" spans="1:6" ht="12.75">
      <c r="A34" s="324" t="s">
        <v>452</v>
      </c>
      <c r="B34" s="326">
        <v>35.24457308248915</v>
      </c>
      <c r="C34" s="326">
        <v>36.513468013468014</v>
      </c>
      <c r="D34" s="326">
        <v>61</v>
      </c>
      <c r="E34" s="326">
        <v>10.764705882352942</v>
      </c>
      <c r="F34" s="326">
        <v>36.29408914728682</v>
      </c>
    </row>
    <row r="37" spans="1:8" ht="27" customHeight="1">
      <c r="A37" s="482" t="s">
        <v>270</v>
      </c>
      <c r="B37" s="487"/>
      <c r="C37" s="487"/>
      <c r="D37" s="487"/>
      <c r="E37" s="487"/>
      <c r="F37" s="487"/>
      <c r="G37" s="487"/>
      <c r="H37" s="487"/>
    </row>
    <row r="38" spans="1:8" ht="12.75">
      <c r="A38" s="324"/>
      <c r="B38" s="324"/>
      <c r="C38" s="324"/>
      <c r="D38" s="324"/>
      <c r="E38" s="324"/>
      <c r="F38" s="324"/>
      <c r="G38" s="324"/>
      <c r="H38" s="324"/>
    </row>
    <row r="39" spans="1:8" ht="12.75">
      <c r="A39" s="5" t="s">
        <v>496</v>
      </c>
      <c r="B39" s="324"/>
      <c r="C39" s="324"/>
      <c r="D39" s="324"/>
      <c r="E39" s="324"/>
      <c r="F39" s="324"/>
      <c r="G39" s="324"/>
      <c r="H39" s="324"/>
    </row>
    <row r="40" spans="1:8" ht="12.75">
      <c r="A40" s="5" t="s">
        <v>497</v>
      </c>
      <c r="B40" s="324"/>
      <c r="C40" s="324"/>
      <c r="D40" s="324"/>
      <c r="E40" s="324"/>
      <c r="F40" s="324"/>
      <c r="G40" s="324"/>
      <c r="H40" s="324"/>
    </row>
  </sheetData>
  <mergeCells count="1">
    <mergeCell ref="A37:H37"/>
  </mergeCells>
  <printOptions/>
  <pageMargins left="0.75" right="0.75" top="1" bottom="1" header="0.5" footer="0.5"/>
  <pageSetup horizontalDpi="600" verticalDpi="600" orientation="landscape" paperSize="9" scale="83" r:id="rId1"/>
</worksheet>
</file>

<file path=xl/worksheets/sheet26.xml><?xml version="1.0" encoding="utf-8"?>
<worksheet xmlns="http://schemas.openxmlformats.org/spreadsheetml/2006/main" xmlns:r="http://schemas.openxmlformats.org/officeDocument/2006/relationships">
  <sheetPr>
    <tabColor indexed="11"/>
  </sheetPr>
  <dimension ref="A1:G21"/>
  <sheetViews>
    <sheetView workbookViewId="0" topLeftCell="A1">
      <selection activeCell="A17" sqref="A3:F17"/>
    </sheetView>
  </sheetViews>
  <sheetFormatPr defaultColWidth="9.00390625" defaultRowHeight="14.25"/>
  <cols>
    <col min="1" max="1" width="39.75390625" style="324" customWidth="1"/>
    <col min="2" max="2" width="9.75390625" style="324" customWidth="1"/>
    <col min="3" max="3" width="9.00390625" style="324" customWidth="1"/>
    <col min="4" max="4" width="9.125" style="324" customWidth="1"/>
    <col min="5" max="5" width="11.875" style="324" customWidth="1"/>
    <col min="6" max="6" width="9.25390625" style="324" customWidth="1"/>
    <col min="7" max="16384" width="9.00390625" style="324" customWidth="1"/>
  </cols>
  <sheetData>
    <row r="1" ht="12.75">
      <c r="A1" s="70" t="s">
        <v>527</v>
      </c>
    </row>
    <row r="3" spans="1:6" ht="25.5">
      <c r="A3" s="70" t="s">
        <v>362</v>
      </c>
      <c r="B3" s="317" t="s">
        <v>161</v>
      </c>
      <c r="C3" s="317" t="s">
        <v>186</v>
      </c>
      <c r="D3" s="317" t="s">
        <v>210</v>
      </c>
      <c r="E3" s="317" t="s">
        <v>268</v>
      </c>
      <c r="F3" s="316" t="s">
        <v>165</v>
      </c>
    </row>
    <row r="5" spans="1:6" ht="12.75">
      <c r="A5" s="324" t="s">
        <v>407</v>
      </c>
      <c r="B5" s="325">
        <v>3532</v>
      </c>
      <c r="C5" s="325">
        <v>1307</v>
      </c>
      <c r="D5" s="325">
        <v>211</v>
      </c>
      <c r="E5" s="325">
        <v>5</v>
      </c>
      <c r="F5" s="325">
        <v>5055</v>
      </c>
    </row>
    <row r="6" spans="1:6" ht="12.75">
      <c r="A6" s="324" t="s">
        <v>445</v>
      </c>
      <c r="B6" s="325">
        <v>3114</v>
      </c>
      <c r="C6" s="325">
        <v>1166</v>
      </c>
      <c r="D6" s="325">
        <v>168</v>
      </c>
      <c r="E6" s="325">
        <v>5</v>
      </c>
      <c r="F6" s="325">
        <v>4453</v>
      </c>
    </row>
    <row r="7" spans="1:6" ht="12.75">
      <c r="A7" s="324" t="s">
        <v>408</v>
      </c>
      <c r="B7" s="325">
        <v>2880</v>
      </c>
      <c r="C7" s="325">
        <v>1067</v>
      </c>
      <c r="D7" s="325">
        <v>143</v>
      </c>
      <c r="E7" s="325">
        <v>0</v>
      </c>
      <c r="F7" s="325">
        <v>4090</v>
      </c>
    </row>
    <row r="8" spans="1:6" ht="12.75">
      <c r="A8" s="324" t="s">
        <v>446</v>
      </c>
      <c r="B8" s="325">
        <v>2648</v>
      </c>
      <c r="C8" s="325">
        <v>1308</v>
      </c>
      <c r="D8" s="325">
        <v>140</v>
      </c>
      <c r="E8" s="325">
        <v>67</v>
      </c>
      <c r="F8" s="325">
        <v>4163</v>
      </c>
    </row>
    <row r="9" spans="2:6" ht="12.75">
      <c r="B9" s="325"/>
      <c r="C9" s="325"/>
      <c r="D9" s="325"/>
      <c r="E9" s="325"/>
      <c r="F9" s="325"/>
    </row>
    <row r="10" spans="1:6" ht="12.75">
      <c r="A10" s="324" t="s">
        <v>447</v>
      </c>
      <c r="B10" s="325">
        <v>3323</v>
      </c>
      <c r="C10" s="325">
        <v>1237</v>
      </c>
      <c r="D10" s="325">
        <v>190</v>
      </c>
      <c r="E10" s="325">
        <v>5</v>
      </c>
      <c r="F10" s="325">
        <v>4755</v>
      </c>
    </row>
    <row r="11" spans="1:6" ht="12.75">
      <c r="A11" s="314" t="s">
        <v>448</v>
      </c>
      <c r="B11" s="325">
        <v>2764</v>
      </c>
      <c r="C11" s="325">
        <v>1188</v>
      </c>
      <c r="D11" s="325">
        <v>142</v>
      </c>
      <c r="E11" s="325">
        <v>34</v>
      </c>
      <c r="F11" s="325">
        <v>4128</v>
      </c>
    </row>
    <row r="13" spans="1:7" ht="12.75">
      <c r="A13" s="324" t="s">
        <v>498</v>
      </c>
      <c r="B13" s="325">
        <v>111284</v>
      </c>
      <c r="C13" s="325">
        <v>75845</v>
      </c>
      <c r="D13" s="325">
        <v>13674</v>
      </c>
      <c r="E13" s="325">
        <v>209</v>
      </c>
      <c r="F13" s="325">
        <v>201012</v>
      </c>
      <c r="G13" s="398"/>
    </row>
    <row r="14" spans="1:6" ht="12.75">
      <c r="A14" s="324" t="s">
        <v>450</v>
      </c>
      <c r="B14" s="325">
        <v>97416</v>
      </c>
      <c r="C14" s="325">
        <v>43378</v>
      </c>
      <c r="D14" s="325">
        <v>8662</v>
      </c>
      <c r="E14" s="325">
        <v>366</v>
      </c>
      <c r="F14" s="325">
        <v>149822</v>
      </c>
    </row>
    <row r="16" spans="1:7" ht="12.75">
      <c r="A16" s="70" t="s">
        <v>451</v>
      </c>
      <c r="B16" s="425">
        <v>33.48901594944327</v>
      </c>
      <c r="C16" s="425">
        <v>61.31366208569119</v>
      </c>
      <c r="D16" s="425">
        <v>71.96842105263158</v>
      </c>
      <c r="E16" s="425">
        <v>41.8</v>
      </c>
      <c r="F16" s="425">
        <v>42.273817034700315</v>
      </c>
      <c r="G16" s="398"/>
    </row>
    <row r="17" spans="1:6" ht="12.75">
      <c r="A17" s="324" t="s">
        <v>452</v>
      </c>
      <c r="B17" s="326">
        <v>35.24457308248915</v>
      </c>
      <c r="C17" s="326">
        <v>36.513468013468014</v>
      </c>
      <c r="D17" s="326">
        <v>61</v>
      </c>
      <c r="E17" s="326">
        <v>10.764705882352942</v>
      </c>
      <c r="F17" s="326">
        <v>36.29408914728682</v>
      </c>
    </row>
    <row r="20" ht="12.75">
      <c r="A20" s="5" t="s">
        <v>496</v>
      </c>
    </row>
    <row r="21" ht="12.75">
      <c r="A21" s="5" t="s">
        <v>497</v>
      </c>
    </row>
  </sheetData>
  <printOptions/>
  <pageMargins left="0.75" right="0.75" top="1" bottom="1"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indexed="13"/>
  </sheetPr>
  <dimension ref="A1:I38"/>
  <sheetViews>
    <sheetView zoomScaleSheetLayoutView="100" workbookViewId="0" topLeftCell="A1">
      <selection activeCell="A1" sqref="A1"/>
    </sheetView>
  </sheetViews>
  <sheetFormatPr defaultColWidth="9.00390625" defaultRowHeight="14.25"/>
  <cols>
    <col min="1" max="1" width="6.00390625" style="6" customWidth="1"/>
    <col min="2" max="2" width="44.125" style="6" customWidth="1"/>
    <col min="3" max="8" width="12.75390625" style="6" customWidth="1"/>
    <col min="9" max="16384" width="9.00390625" style="6" customWidth="1"/>
  </cols>
  <sheetData>
    <row r="1" ht="12.75">
      <c r="A1" s="18" t="s">
        <v>257</v>
      </c>
    </row>
    <row r="3" ht="11.25">
      <c r="A3" s="176"/>
    </row>
    <row r="4" spans="1:6" ht="41.25" customHeight="1">
      <c r="A4" s="488" t="s">
        <v>364</v>
      </c>
      <c r="B4" s="489"/>
      <c r="C4" s="489"/>
      <c r="D4" s="489"/>
      <c r="E4" s="489"/>
      <c r="F4" s="329"/>
    </row>
    <row r="5" ht="11.25">
      <c r="A5" s="177"/>
    </row>
    <row r="6" ht="11.25">
      <c r="A6" s="24" t="s">
        <v>321</v>
      </c>
    </row>
    <row r="7" ht="11.25">
      <c r="A7" s="318" t="s">
        <v>365</v>
      </c>
    </row>
    <row r="8" spans="1:2" ht="11.25">
      <c r="A8" s="159" t="s">
        <v>322</v>
      </c>
      <c r="B8" s="6" t="s">
        <v>366</v>
      </c>
    </row>
    <row r="9" spans="1:2" ht="11.25">
      <c r="A9" s="159"/>
      <c r="B9" s="6" t="s">
        <v>492</v>
      </c>
    </row>
    <row r="10" spans="1:2" ht="11.25">
      <c r="A10" s="159" t="s">
        <v>322</v>
      </c>
      <c r="B10" s="6" t="s">
        <v>367</v>
      </c>
    </row>
    <row r="11" ht="11.25">
      <c r="A11" s="159"/>
    </row>
    <row r="12" spans="1:8" ht="20.25" customHeight="1">
      <c r="A12" s="160" t="s">
        <v>152</v>
      </c>
      <c r="B12" s="160"/>
      <c r="C12" s="285" t="s">
        <v>391</v>
      </c>
      <c r="D12" s="285" t="s">
        <v>346</v>
      </c>
      <c r="E12" s="286" t="s">
        <v>19</v>
      </c>
      <c r="F12" s="285" t="s">
        <v>390</v>
      </c>
      <c r="G12" s="285" t="s">
        <v>272</v>
      </c>
      <c r="H12" s="286" t="s">
        <v>19</v>
      </c>
    </row>
    <row r="14" ht="11.25">
      <c r="A14" s="24" t="s">
        <v>316</v>
      </c>
    </row>
    <row r="15" spans="1:9" ht="11.25">
      <c r="A15" s="6" t="s">
        <v>329</v>
      </c>
      <c r="C15" s="27">
        <v>1106503</v>
      </c>
      <c r="D15" s="27">
        <v>1011187</v>
      </c>
      <c r="E15" s="27">
        <v>1058845</v>
      </c>
      <c r="F15" s="27">
        <v>890732</v>
      </c>
      <c r="G15" s="27">
        <v>733760</v>
      </c>
      <c r="H15" s="27">
        <v>812246</v>
      </c>
      <c r="I15" s="27"/>
    </row>
    <row r="16" spans="1:9" ht="11.25">
      <c r="A16" s="6" t="s">
        <v>191</v>
      </c>
      <c r="B16" s="6" t="s">
        <v>244</v>
      </c>
      <c r="C16" s="7">
        <v>19909.64485</v>
      </c>
      <c r="D16" s="7">
        <v>28015.617600000012</v>
      </c>
      <c r="E16" s="7">
        <v>23963</v>
      </c>
      <c r="F16" s="7">
        <v>28202.478330000013</v>
      </c>
      <c r="G16" s="7">
        <v>28355</v>
      </c>
      <c r="H16" s="7">
        <v>28279</v>
      </c>
      <c r="I16" s="27"/>
    </row>
    <row r="17" spans="1:9" ht="11.25">
      <c r="A17" s="161" t="s">
        <v>303</v>
      </c>
      <c r="C17" s="6">
        <v>1126412.64485</v>
      </c>
      <c r="D17" s="6">
        <v>1039202.6176</v>
      </c>
      <c r="E17" s="6">
        <v>1082808</v>
      </c>
      <c r="F17" s="6">
        <v>918934.4783300001</v>
      </c>
      <c r="G17" s="6">
        <v>762115</v>
      </c>
      <c r="H17" s="6">
        <v>840525</v>
      </c>
      <c r="I17" s="27"/>
    </row>
    <row r="18" spans="1:9" ht="11.25">
      <c r="A18" s="6" t="s">
        <v>453</v>
      </c>
      <c r="C18" s="421">
        <v>-213340</v>
      </c>
      <c r="D18" s="421">
        <v>-189700</v>
      </c>
      <c r="E18" s="421">
        <v>-201520</v>
      </c>
      <c r="F18" s="421">
        <v>-196731</v>
      </c>
      <c r="G18" s="421">
        <v>-203900</v>
      </c>
      <c r="H18" s="421">
        <v>-200316</v>
      </c>
      <c r="I18" s="27"/>
    </row>
    <row r="19" spans="1:9" ht="11.25">
      <c r="A19" s="24" t="s">
        <v>317</v>
      </c>
      <c r="C19" s="6">
        <v>913072.64485</v>
      </c>
      <c r="D19" s="6">
        <v>849502.6176</v>
      </c>
      <c r="E19" s="6">
        <v>881288</v>
      </c>
      <c r="F19" s="6">
        <v>722203.4783300001</v>
      </c>
      <c r="G19" s="6">
        <v>558215</v>
      </c>
      <c r="H19" s="6">
        <v>640209</v>
      </c>
      <c r="I19" s="27"/>
    </row>
    <row r="22" spans="3:6" ht="11.25">
      <c r="C22" s="285" t="s">
        <v>391</v>
      </c>
      <c r="D22" s="285" t="s">
        <v>390</v>
      </c>
      <c r="E22" s="285" t="s">
        <v>346</v>
      </c>
      <c r="F22" s="336"/>
    </row>
    <row r="23" spans="1:8" ht="11.25">
      <c r="A23" s="6" t="s">
        <v>526</v>
      </c>
      <c r="C23" s="6">
        <v>205291</v>
      </c>
      <c r="D23" s="6">
        <v>152771</v>
      </c>
      <c r="E23" s="6">
        <v>388767</v>
      </c>
      <c r="G23" s="27"/>
      <c r="H23" s="27"/>
    </row>
    <row r="24" spans="1:8" ht="11.25">
      <c r="A24" s="6" t="s">
        <v>154</v>
      </c>
      <c r="C24" s="6">
        <v>-2271</v>
      </c>
      <c r="D24" s="6">
        <v>-4044</v>
      </c>
      <c r="E24" s="6">
        <v>-14267</v>
      </c>
      <c r="G24" s="27"/>
      <c r="H24" s="27"/>
    </row>
    <row r="25" spans="1:8" ht="11.25">
      <c r="A25" s="6" t="s">
        <v>62</v>
      </c>
      <c r="C25" s="7">
        <v>-17370</v>
      </c>
      <c r="D25" s="7">
        <v>-15047</v>
      </c>
      <c r="E25" s="7">
        <v>-32867</v>
      </c>
      <c r="F25" s="27"/>
      <c r="G25" s="27"/>
      <c r="H25" s="27"/>
    </row>
    <row r="26" spans="1:8" ht="11.25">
      <c r="A26" s="24" t="s">
        <v>343</v>
      </c>
      <c r="C26" s="6">
        <v>185650</v>
      </c>
      <c r="D26" s="6">
        <v>133680</v>
      </c>
      <c r="E26" s="6">
        <v>341633</v>
      </c>
      <c r="G26" s="27"/>
      <c r="H26" s="27"/>
    </row>
    <row r="27" spans="1:8" ht="11.25">
      <c r="A27" s="6" t="s">
        <v>192</v>
      </c>
      <c r="C27" s="7">
        <v>-56974</v>
      </c>
      <c r="D27" s="7">
        <v>-40323</v>
      </c>
      <c r="E27" s="7">
        <v>-111616</v>
      </c>
      <c r="F27" s="27"/>
      <c r="G27" s="27"/>
      <c r="H27" s="27"/>
    </row>
    <row r="28" spans="1:8" ht="11.25">
      <c r="A28" s="24" t="s">
        <v>274</v>
      </c>
      <c r="C28" s="287">
        <v>128676</v>
      </c>
      <c r="D28" s="287">
        <v>93357</v>
      </c>
      <c r="E28" s="287">
        <v>230017</v>
      </c>
      <c r="F28" s="27"/>
      <c r="G28" s="27"/>
      <c r="H28" s="27"/>
    </row>
    <row r="29" spans="5:6" ht="11.25">
      <c r="E29" s="27"/>
      <c r="F29" s="27"/>
    </row>
    <row r="31" spans="1:8" ht="11.25">
      <c r="A31" s="6" t="s">
        <v>318</v>
      </c>
      <c r="C31" s="39">
        <v>0.3429047439619951</v>
      </c>
      <c r="D31" s="39">
        <v>0.3180869099669849</v>
      </c>
      <c r="E31" s="39">
        <v>0.3793145602552619</v>
      </c>
      <c r="F31" s="39"/>
      <c r="G31" s="39"/>
      <c r="H31" s="39"/>
    </row>
    <row r="32" spans="1:8" ht="11.25">
      <c r="A32" s="6" t="s">
        <v>319</v>
      </c>
      <c r="C32" s="39">
        <v>0.23767094443336215</v>
      </c>
      <c r="D32" s="39">
        <v>0.2221397340947622</v>
      </c>
      <c r="E32" s="39">
        <v>0.25538749829856766</v>
      </c>
      <c r="F32" s="39"/>
      <c r="G32" s="39"/>
      <c r="H32" s="39"/>
    </row>
    <row r="33" spans="1:8" ht="11.25">
      <c r="A33" s="6" t="s">
        <v>320</v>
      </c>
      <c r="C33" s="39">
        <v>0.421315165984332</v>
      </c>
      <c r="D33" s="39">
        <v>0.41761362305122235</v>
      </c>
      <c r="E33" s="39">
        <v>0.4853714917377333</v>
      </c>
      <c r="F33" s="39"/>
      <c r="G33" s="39"/>
      <c r="H33" s="39"/>
    </row>
    <row r="34" spans="1:8" ht="11.25">
      <c r="A34" s="6" t="s">
        <v>324</v>
      </c>
      <c r="C34" s="39">
        <v>0.2920180463140313</v>
      </c>
      <c r="D34" s="39">
        <v>0.29164538455410655</v>
      </c>
      <c r="E34" s="39">
        <v>0.32679423362215654</v>
      </c>
      <c r="F34" s="39"/>
      <c r="G34" s="39"/>
      <c r="H34" s="39"/>
    </row>
    <row r="37" ht="11.25">
      <c r="A37" s="24" t="s">
        <v>454</v>
      </c>
    </row>
    <row r="38" ht="11.25">
      <c r="A38" s="10" t="s">
        <v>455</v>
      </c>
    </row>
  </sheetData>
  <mergeCells count="1">
    <mergeCell ref="A4:E4"/>
  </mergeCells>
  <printOptions/>
  <pageMargins left="0.75" right="0.75" top="1" bottom="1" header="0.5" footer="0.5"/>
  <pageSetup horizontalDpi="600" verticalDpi="600" orientation="landscape" paperSize="9" scale="69" r:id="rId1"/>
</worksheet>
</file>

<file path=xl/worksheets/sheet28.xml><?xml version="1.0" encoding="utf-8"?>
<worksheet xmlns="http://schemas.openxmlformats.org/spreadsheetml/2006/main" xmlns:r="http://schemas.openxmlformats.org/officeDocument/2006/relationships">
  <sheetPr>
    <tabColor indexed="13"/>
  </sheetPr>
  <dimension ref="A1:F42"/>
  <sheetViews>
    <sheetView view="pageBreakPreview" zoomScale="60" workbookViewId="0" topLeftCell="A1">
      <selection activeCell="A1" sqref="A1"/>
    </sheetView>
  </sheetViews>
  <sheetFormatPr defaultColWidth="9.00390625" defaultRowHeight="14.25"/>
  <cols>
    <col min="1" max="1" width="46.00390625" style="10" customWidth="1"/>
    <col min="2" max="4" width="9.125" style="10" bestFit="1" customWidth="1"/>
    <col min="5" max="5" width="9.375" style="10" customWidth="1"/>
    <col min="6" max="6" width="9.25390625" style="10" bestFit="1" customWidth="1"/>
    <col min="7" max="16384" width="9.00390625" style="10" customWidth="1"/>
  </cols>
  <sheetData>
    <row r="1" ht="12.75">
      <c r="A1" s="18" t="s">
        <v>202</v>
      </c>
    </row>
    <row r="3" ht="11.25">
      <c r="A3" s="24" t="s">
        <v>409</v>
      </c>
    </row>
    <row r="4" ht="11.25">
      <c r="A4" s="24"/>
    </row>
    <row r="5" spans="1:6" ht="33.75">
      <c r="A5" s="162" t="s">
        <v>5</v>
      </c>
      <c r="B5" s="163" t="s">
        <v>161</v>
      </c>
      <c r="C5" s="163" t="s">
        <v>186</v>
      </c>
      <c r="D5" s="163" t="s">
        <v>210</v>
      </c>
      <c r="E5" s="163" t="s">
        <v>268</v>
      </c>
      <c r="F5" s="164" t="s">
        <v>165</v>
      </c>
    </row>
    <row r="7" spans="1:6" ht="11.25">
      <c r="A7" s="10" t="s">
        <v>203</v>
      </c>
      <c r="B7" s="10">
        <v>111284</v>
      </c>
      <c r="C7" s="10">
        <v>80173</v>
      </c>
      <c r="D7" s="10">
        <v>13625</v>
      </c>
      <c r="E7" s="10">
        <v>209</v>
      </c>
      <c r="F7" s="10">
        <v>205291</v>
      </c>
    </row>
    <row r="9" spans="1:6" ht="11.25">
      <c r="A9" s="10" t="s">
        <v>192</v>
      </c>
      <c r="B9" s="10">
        <v>-32205</v>
      </c>
      <c r="C9" s="10">
        <v>-20152</v>
      </c>
      <c r="D9" s="10">
        <v>-4617</v>
      </c>
      <c r="E9" s="10">
        <v>0</v>
      </c>
      <c r="F9" s="25">
        <v>-56974</v>
      </c>
    </row>
    <row r="10" ht="11.25">
      <c r="F10" s="25"/>
    </row>
    <row r="11" spans="1:6" ht="11.25">
      <c r="A11" s="6" t="s">
        <v>154</v>
      </c>
      <c r="B11" s="10">
        <v>-2175</v>
      </c>
      <c r="C11" s="10">
        <v>853</v>
      </c>
      <c r="D11" s="10">
        <v>-949</v>
      </c>
      <c r="E11" s="10">
        <v>0</v>
      </c>
      <c r="F11" s="25">
        <v>-2271</v>
      </c>
    </row>
    <row r="12" ht="11.25">
      <c r="F12" s="25"/>
    </row>
    <row r="13" spans="1:6" ht="11.25">
      <c r="A13" s="10" t="s">
        <v>62</v>
      </c>
      <c r="B13" s="10">
        <v>-13431</v>
      </c>
      <c r="C13" s="10">
        <v>-3939</v>
      </c>
      <c r="D13" s="10">
        <v>0</v>
      </c>
      <c r="E13" s="10">
        <v>0</v>
      </c>
      <c r="F13" s="25">
        <v>-17370</v>
      </c>
    </row>
    <row r="15" spans="1:6" ht="11.25">
      <c r="A15" s="141" t="s">
        <v>456</v>
      </c>
      <c r="B15" s="75">
        <v>63473</v>
      </c>
      <c r="C15" s="75">
        <v>56935</v>
      </c>
      <c r="D15" s="75">
        <v>8059</v>
      </c>
      <c r="E15" s="75">
        <v>209</v>
      </c>
      <c r="F15" s="75">
        <v>128676</v>
      </c>
    </row>
    <row r="16" ht="11.25">
      <c r="A16" s="24"/>
    </row>
    <row r="17" spans="1:6" ht="11.25">
      <c r="A17" s="178" t="s">
        <v>457</v>
      </c>
      <c r="B17" s="24">
        <v>57888</v>
      </c>
      <c r="C17" s="24">
        <v>29244</v>
      </c>
      <c r="D17" s="24">
        <v>5772</v>
      </c>
      <c r="E17" s="24">
        <v>453</v>
      </c>
      <c r="F17" s="24">
        <v>93357</v>
      </c>
    </row>
    <row r="18" ht="11.25">
      <c r="A18" s="141"/>
    </row>
    <row r="19" ht="11.25">
      <c r="A19" s="141"/>
    </row>
    <row r="20" spans="1:6" s="24" customFormat="1" ht="11.25">
      <c r="A20" s="24" t="s">
        <v>410</v>
      </c>
      <c r="B20" s="24">
        <v>425064</v>
      </c>
      <c r="C20" s="24">
        <v>538545</v>
      </c>
      <c r="D20" s="24">
        <v>162804</v>
      </c>
      <c r="E20" s="24">
        <v>0</v>
      </c>
      <c r="F20" s="24">
        <v>1126413</v>
      </c>
    </row>
    <row r="21" spans="1:6" ht="11.25">
      <c r="A21" s="6" t="s">
        <v>453</v>
      </c>
      <c r="B21" s="10">
        <v>36499</v>
      </c>
      <c r="C21" s="10">
        <v>160649</v>
      </c>
      <c r="D21" s="10">
        <v>16192</v>
      </c>
      <c r="E21" s="10">
        <v>0</v>
      </c>
      <c r="F21" s="10">
        <v>213340</v>
      </c>
    </row>
    <row r="22" spans="1:6" ht="11.25">
      <c r="A22" s="24" t="s">
        <v>413</v>
      </c>
      <c r="B22" s="24">
        <v>388565</v>
      </c>
      <c r="C22" s="24">
        <v>377896</v>
      </c>
      <c r="D22" s="24">
        <v>146612</v>
      </c>
      <c r="E22" s="24">
        <v>0</v>
      </c>
      <c r="F22" s="24">
        <v>913073</v>
      </c>
    </row>
    <row r="23" spans="1:6" ht="11.25">
      <c r="A23" s="24"/>
      <c r="B23" s="24"/>
      <c r="C23" s="24"/>
      <c r="D23" s="24"/>
      <c r="E23" s="24"/>
      <c r="F23" s="24"/>
    </row>
    <row r="24" spans="1:6" ht="11.25">
      <c r="A24" s="24"/>
      <c r="B24" s="24"/>
      <c r="C24" s="24"/>
      <c r="D24" s="24"/>
      <c r="E24" s="24"/>
      <c r="F24" s="24"/>
    </row>
    <row r="25" spans="1:6" ht="11.25">
      <c r="A25" s="24" t="s">
        <v>411</v>
      </c>
      <c r="B25" s="24">
        <v>350977</v>
      </c>
      <c r="C25" s="24">
        <v>490166</v>
      </c>
      <c r="D25" s="24">
        <v>76662</v>
      </c>
      <c r="E25" s="24">
        <v>1129</v>
      </c>
      <c r="F25" s="24">
        <v>918934</v>
      </c>
    </row>
    <row r="26" spans="1:6" ht="11.25">
      <c r="A26" s="6" t="s">
        <v>453</v>
      </c>
      <c r="B26" s="10">
        <v>62359</v>
      </c>
      <c r="C26" s="10">
        <v>122322</v>
      </c>
      <c r="D26" s="10">
        <v>12050</v>
      </c>
      <c r="E26" s="10">
        <v>0</v>
      </c>
      <c r="F26" s="10">
        <v>196731</v>
      </c>
    </row>
    <row r="27" spans="1:6" ht="11.25">
      <c r="A27" s="24" t="s">
        <v>412</v>
      </c>
      <c r="B27" s="24">
        <v>288618</v>
      </c>
      <c r="C27" s="24">
        <v>367844</v>
      </c>
      <c r="D27" s="24">
        <v>64612</v>
      </c>
      <c r="E27" s="24">
        <v>1129</v>
      </c>
      <c r="F27" s="24">
        <v>722203</v>
      </c>
    </row>
    <row r="28" spans="1:6" ht="11.25">
      <c r="A28" s="24"/>
      <c r="B28" s="24"/>
      <c r="C28" s="24"/>
      <c r="D28" s="24"/>
      <c r="E28" s="24"/>
      <c r="F28" s="24"/>
    </row>
    <row r="29" spans="1:6" s="24" customFormat="1" ht="11.25">
      <c r="A29" s="24" t="s">
        <v>351</v>
      </c>
      <c r="B29" s="24">
        <v>436086</v>
      </c>
      <c r="C29" s="24">
        <v>516401</v>
      </c>
      <c r="D29" s="24">
        <v>86727</v>
      </c>
      <c r="E29" s="24">
        <v>-11</v>
      </c>
      <c r="F29" s="24">
        <v>1039203</v>
      </c>
    </row>
    <row r="30" ht="11.25">
      <c r="A30" s="24"/>
    </row>
    <row r="31" spans="1:6" ht="11.25">
      <c r="A31" s="10" t="s">
        <v>458</v>
      </c>
      <c r="B31" s="10">
        <v>430575</v>
      </c>
      <c r="C31" s="10">
        <v>558518</v>
      </c>
      <c r="D31" s="10">
        <v>93402</v>
      </c>
      <c r="E31" s="10">
        <v>313</v>
      </c>
      <c r="F31" s="10">
        <v>1082808</v>
      </c>
    </row>
    <row r="33" spans="1:6" ht="11.25">
      <c r="A33" s="10" t="s">
        <v>459</v>
      </c>
      <c r="B33" s="10">
        <v>336216</v>
      </c>
      <c r="C33" s="10">
        <v>429694</v>
      </c>
      <c r="D33" s="10">
        <v>73567</v>
      </c>
      <c r="E33" s="10">
        <v>1048</v>
      </c>
      <c r="F33" s="10">
        <v>840525</v>
      </c>
    </row>
    <row r="34" spans="1:6" ht="11.25">
      <c r="A34" s="24"/>
      <c r="B34" s="24"/>
      <c r="C34" s="24"/>
      <c r="D34" s="24"/>
      <c r="E34" s="24"/>
      <c r="F34" s="24"/>
    </row>
    <row r="35" spans="1:6" ht="11.25">
      <c r="A35" s="10" t="s">
        <v>460</v>
      </c>
      <c r="B35" s="10">
        <v>360613</v>
      </c>
      <c r="C35" s="10">
        <v>461564</v>
      </c>
      <c r="D35" s="10">
        <v>78442</v>
      </c>
      <c r="E35" s="10">
        <v>40</v>
      </c>
      <c r="F35" s="10">
        <v>900659</v>
      </c>
    </row>
    <row r="36" spans="2:6" ht="11.25">
      <c r="B36" s="24"/>
      <c r="C36" s="24"/>
      <c r="D36" s="24"/>
      <c r="E36" s="24"/>
      <c r="F36" s="24"/>
    </row>
    <row r="37" spans="1:6" ht="11.25">
      <c r="A37" s="10" t="s">
        <v>461</v>
      </c>
      <c r="B37" s="57">
        <v>0.2948290077222319</v>
      </c>
      <c r="C37" s="57">
        <v>0.20387883649228852</v>
      </c>
      <c r="D37" s="57">
        <v>0.17256589794651078</v>
      </c>
      <c r="E37" s="57">
        <v>1.3354632587859425</v>
      </c>
      <c r="F37" s="57">
        <v>0.23767094443336215</v>
      </c>
    </row>
    <row r="38" spans="1:6" ht="11.25">
      <c r="A38" s="10" t="s">
        <v>462</v>
      </c>
      <c r="B38" s="57">
        <v>0.3443500606752802</v>
      </c>
      <c r="C38" s="57">
        <v>0.13611546821691717</v>
      </c>
      <c r="D38" s="57">
        <v>0.15691818342463332</v>
      </c>
      <c r="E38" s="57">
        <v>0.8645038167938931</v>
      </c>
      <c r="F38" s="57">
        <v>0.2221397340947622</v>
      </c>
    </row>
    <row r="39" spans="1:6" ht="11.25">
      <c r="A39" s="10" t="s">
        <v>463</v>
      </c>
      <c r="B39" s="57">
        <v>0.42797126004886127</v>
      </c>
      <c r="C39" s="57">
        <v>0.14064138451005712</v>
      </c>
      <c r="D39" s="57">
        <v>0.13885418525789756</v>
      </c>
      <c r="E39" s="57">
        <v>-3.05</v>
      </c>
      <c r="F39" s="57">
        <v>0.2553874440826106</v>
      </c>
    </row>
    <row r="40" spans="1:2" ht="11.25">
      <c r="A40" s="165"/>
      <c r="B40" s="165"/>
    </row>
    <row r="41" ht="11.25">
      <c r="A41" s="10" t="s">
        <v>464</v>
      </c>
    </row>
    <row r="42" ht="11.25">
      <c r="A42" s="10" t="s">
        <v>465</v>
      </c>
    </row>
  </sheetData>
  <printOptions/>
  <pageMargins left="0.75" right="0.75" top="1" bottom="1" header="0.5" footer="0.5"/>
  <pageSetup horizontalDpi="600" verticalDpi="600" orientation="landscape" paperSize="9" scale="93" r:id="rId1"/>
</worksheet>
</file>

<file path=xl/worksheets/sheet29.xml><?xml version="1.0" encoding="utf-8"?>
<worksheet xmlns="http://schemas.openxmlformats.org/spreadsheetml/2006/main" xmlns:r="http://schemas.openxmlformats.org/officeDocument/2006/relationships">
  <sheetPr>
    <tabColor indexed="13"/>
  </sheetPr>
  <dimension ref="A1:J53"/>
  <sheetViews>
    <sheetView view="pageBreakPreview" zoomScale="85" zoomScaleSheetLayoutView="85" workbookViewId="0" topLeftCell="A1">
      <selection activeCell="A1" sqref="A1"/>
    </sheetView>
  </sheetViews>
  <sheetFormatPr defaultColWidth="9.00390625" defaultRowHeight="14.25"/>
  <cols>
    <col min="1" max="1" width="53.625" style="6" customWidth="1"/>
    <col min="2" max="16384" width="9.00390625" style="6" customWidth="1"/>
  </cols>
  <sheetData>
    <row r="1" ht="12.75">
      <c r="A1" s="18" t="s">
        <v>473</v>
      </c>
    </row>
    <row r="3" ht="11.25">
      <c r="A3" s="24" t="s">
        <v>409</v>
      </c>
    </row>
    <row r="5" spans="1:9" ht="21" customHeight="1">
      <c r="A5" s="160" t="s">
        <v>152</v>
      </c>
      <c r="B5" s="166" t="s">
        <v>193</v>
      </c>
      <c r="C5" s="166" t="s">
        <v>194</v>
      </c>
      <c r="D5" s="166" t="s">
        <v>195</v>
      </c>
      <c r="E5" s="166" t="s">
        <v>196</v>
      </c>
      <c r="F5" s="166" t="s">
        <v>197</v>
      </c>
      <c r="G5" s="166" t="s">
        <v>255</v>
      </c>
      <c r="H5" s="166" t="s">
        <v>198</v>
      </c>
      <c r="I5" s="142" t="s">
        <v>165</v>
      </c>
    </row>
    <row r="7" spans="1:9" ht="11.25">
      <c r="A7" s="24" t="s">
        <v>203</v>
      </c>
      <c r="B7" s="6">
        <v>73620</v>
      </c>
      <c r="C7" s="6">
        <v>9738</v>
      </c>
      <c r="D7" s="6">
        <v>57065</v>
      </c>
      <c r="E7" s="6">
        <v>35778</v>
      </c>
      <c r="F7" s="6">
        <v>31896</v>
      </c>
      <c r="G7" s="6">
        <v>6319</v>
      </c>
      <c r="H7" s="6">
        <v>-9125</v>
      </c>
      <c r="I7" s="6">
        <v>205291</v>
      </c>
    </row>
    <row r="9" spans="1:9" ht="11.25">
      <c r="A9" s="6" t="s">
        <v>199</v>
      </c>
      <c r="B9" s="6">
        <v>18361</v>
      </c>
      <c r="C9" s="6">
        <v>1626</v>
      </c>
      <c r="D9" s="6">
        <v>13614</v>
      </c>
      <c r="E9" s="6">
        <v>2139</v>
      </c>
      <c r="F9" s="6">
        <v>469</v>
      </c>
      <c r="G9" s="6">
        <v>358</v>
      </c>
      <c r="H9" s="6">
        <v>-36567</v>
      </c>
      <c r="I9" s="6">
        <v>0</v>
      </c>
    </row>
    <row r="11" spans="1:9" ht="11.25">
      <c r="A11" s="6" t="s">
        <v>217</v>
      </c>
      <c r="B11" s="6">
        <v>-1527</v>
      </c>
      <c r="C11" s="6">
        <v>-306</v>
      </c>
      <c r="D11" s="6">
        <v>-861</v>
      </c>
      <c r="E11" s="6">
        <v>2</v>
      </c>
      <c r="F11" s="6">
        <v>-2254</v>
      </c>
      <c r="G11" s="6">
        <v>-297</v>
      </c>
      <c r="H11" s="6">
        <v>5243</v>
      </c>
      <c r="I11" s="37">
        <v>0</v>
      </c>
    </row>
    <row r="13" spans="1:9" ht="11.25">
      <c r="A13" s="6" t="s">
        <v>200</v>
      </c>
      <c r="B13" s="6">
        <v>-7137</v>
      </c>
      <c r="C13" s="6">
        <v>-670</v>
      </c>
      <c r="D13" s="6">
        <v>-5176</v>
      </c>
      <c r="E13" s="6">
        <v>-807</v>
      </c>
      <c r="F13" s="6">
        <v>-182</v>
      </c>
      <c r="G13" s="6">
        <v>-126</v>
      </c>
      <c r="H13" s="6">
        <v>14098</v>
      </c>
      <c r="I13" s="37">
        <v>0</v>
      </c>
    </row>
    <row r="15" spans="1:9" ht="11.25">
      <c r="A15" s="6" t="s">
        <v>247</v>
      </c>
      <c r="B15" s="6">
        <v>0</v>
      </c>
      <c r="C15" s="6">
        <v>0</v>
      </c>
      <c r="D15" s="6">
        <v>0</v>
      </c>
      <c r="E15" s="6">
        <v>-3797</v>
      </c>
      <c r="F15" s="6">
        <v>0</v>
      </c>
      <c r="G15" s="6">
        <v>0</v>
      </c>
      <c r="H15" s="6">
        <v>1526</v>
      </c>
      <c r="I15" s="37">
        <v>-2271</v>
      </c>
    </row>
    <row r="17" spans="1:9" ht="11.25">
      <c r="A17" s="6" t="s">
        <v>248</v>
      </c>
      <c r="B17" s="6">
        <v>-4057</v>
      </c>
      <c r="C17" s="6">
        <v>-401</v>
      </c>
      <c r="D17" s="6">
        <v>-3216</v>
      </c>
      <c r="E17" s="6">
        <v>-515</v>
      </c>
      <c r="F17" s="6">
        <v>-116</v>
      </c>
      <c r="G17" s="6">
        <v>-88</v>
      </c>
      <c r="H17" s="6">
        <v>-8977</v>
      </c>
      <c r="I17" s="37">
        <v>-17370</v>
      </c>
    </row>
    <row r="19" spans="1:9" ht="11.25">
      <c r="A19" s="6" t="s">
        <v>325</v>
      </c>
      <c r="B19" s="6">
        <v>-6345</v>
      </c>
      <c r="C19" s="6">
        <v>-1515</v>
      </c>
      <c r="D19" s="6">
        <v>-5840</v>
      </c>
      <c r="E19" s="6">
        <v>-5471</v>
      </c>
      <c r="F19" s="6">
        <v>-2121</v>
      </c>
      <c r="G19" s="6">
        <v>-2215</v>
      </c>
      <c r="H19" s="6">
        <v>23507</v>
      </c>
      <c r="I19" s="37">
        <v>0</v>
      </c>
    </row>
    <row r="21" spans="1:9" ht="11.25">
      <c r="A21" s="24" t="s">
        <v>466</v>
      </c>
      <c r="B21" s="36">
        <v>72915</v>
      </c>
      <c r="C21" s="36">
        <v>8472</v>
      </c>
      <c r="D21" s="36">
        <v>55586</v>
      </c>
      <c r="E21" s="36">
        <v>27329</v>
      </c>
      <c r="F21" s="36">
        <v>27692</v>
      </c>
      <c r="G21" s="36">
        <v>3951</v>
      </c>
      <c r="H21" s="36">
        <v>-10295</v>
      </c>
      <c r="I21" s="36">
        <v>185650</v>
      </c>
    </row>
    <row r="23" spans="1:9" ht="11.25">
      <c r="A23" s="24" t="s">
        <v>467</v>
      </c>
      <c r="B23" s="6">
        <v>42151</v>
      </c>
      <c r="C23" s="6">
        <v>6893</v>
      </c>
      <c r="D23" s="6">
        <v>28509</v>
      </c>
      <c r="E23" s="6">
        <v>37245</v>
      </c>
      <c r="F23" s="6">
        <v>17311</v>
      </c>
      <c r="G23" s="6">
        <v>8340</v>
      </c>
      <c r="H23" s="6">
        <v>-6769</v>
      </c>
      <c r="I23" s="6">
        <v>133680</v>
      </c>
    </row>
    <row r="25" spans="1:9" s="24" customFormat="1" ht="11.25">
      <c r="A25" s="6"/>
      <c r="B25" s="6"/>
      <c r="C25" s="6"/>
      <c r="D25" s="6"/>
      <c r="E25" s="6"/>
      <c r="F25" s="6"/>
      <c r="G25" s="6"/>
      <c r="H25" s="6"/>
      <c r="I25" s="6"/>
    </row>
    <row r="26" spans="1:9" s="24" customFormat="1" ht="11.25">
      <c r="A26" s="24" t="s">
        <v>410</v>
      </c>
      <c r="B26" s="24">
        <v>423852</v>
      </c>
      <c r="C26" s="24">
        <v>44615</v>
      </c>
      <c r="D26" s="24">
        <v>319103</v>
      </c>
      <c r="E26" s="24">
        <v>111588</v>
      </c>
      <c r="F26" s="24">
        <v>127554</v>
      </c>
      <c r="G26" s="24">
        <v>10388</v>
      </c>
      <c r="H26" s="24">
        <v>89313</v>
      </c>
      <c r="I26" s="24">
        <v>1126413</v>
      </c>
    </row>
    <row r="27" spans="1:9" s="24" customFormat="1" ht="11.25">
      <c r="A27" s="6" t="s">
        <v>453</v>
      </c>
      <c r="B27" s="6">
        <v>17485</v>
      </c>
      <c r="C27" s="6">
        <v>2493</v>
      </c>
      <c r="D27" s="6">
        <v>13713</v>
      </c>
      <c r="E27" s="6">
        <v>57597</v>
      </c>
      <c r="F27" s="6">
        <v>117584</v>
      </c>
      <c r="G27" s="6">
        <v>4468</v>
      </c>
      <c r="H27" s="6">
        <v>0</v>
      </c>
      <c r="I27" s="6">
        <v>213340</v>
      </c>
    </row>
    <row r="28" spans="1:9" s="24" customFormat="1" ht="11.25">
      <c r="A28" s="24" t="s">
        <v>413</v>
      </c>
      <c r="B28" s="24">
        <v>406367</v>
      </c>
      <c r="C28" s="24">
        <v>42122</v>
      </c>
      <c r="D28" s="24">
        <v>305390</v>
      </c>
      <c r="E28" s="24">
        <v>53991</v>
      </c>
      <c r="F28" s="24">
        <v>9970</v>
      </c>
      <c r="G28" s="24">
        <v>5920</v>
      </c>
      <c r="H28" s="24">
        <v>89313</v>
      </c>
      <c r="I28" s="24">
        <v>913073</v>
      </c>
    </row>
    <row r="29" ht="11.25">
      <c r="I29" s="6">
        <v>0</v>
      </c>
    </row>
    <row r="30" spans="1:9" s="24" customFormat="1" ht="11.25">
      <c r="A30" s="24" t="s">
        <v>411</v>
      </c>
      <c r="B30" s="24">
        <v>335513</v>
      </c>
      <c r="C30" s="24">
        <v>33731</v>
      </c>
      <c r="D30" s="24">
        <v>249490</v>
      </c>
      <c r="E30" s="24">
        <v>45668</v>
      </c>
      <c r="F30" s="24">
        <v>144927</v>
      </c>
      <c r="G30" s="24">
        <v>22781</v>
      </c>
      <c r="H30" s="24">
        <v>86824</v>
      </c>
      <c r="I30" s="24">
        <v>918934</v>
      </c>
    </row>
    <row r="31" spans="1:9" ht="11.25">
      <c r="A31" s="6" t="s">
        <v>453</v>
      </c>
      <c r="B31" s="6">
        <v>14001</v>
      </c>
      <c r="C31" s="6">
        <v>3218</v>
      </c>
      <c r="D31" s="6">
        <v>13725</v>
      </c>
      <c r="E31" s="6">
        <v>18628</v>
      </c>
      <c r="F31" s="6">
        <v>135764</v>
      </c>
      <c r="G31" s="6">
        <v>11003</v>
      </c>
      <c r="H31" s="6">
        <v>392</v>
      </c>
      <c r="I31" s="6">
        <v>196731</v>
      </c>
    </row>
    <row r="32" spans="1:9" s="24" customFormat="1" ht="11.25">
      <c r="A32" s="24" t="s">
        <v>412</v>
      </c>
      <c r="B32" s="24">
        <v>321512</v>
      </c>
      <c r="C32" s="24">
        <v>30513</v>
      </c>
      <c r="D32" s="24">
        <v>235765</v>
      </c>
      <c r="E32" s="24">
        <v>27040</v>
      </c>
      <c r="F32" s="24">
        <v>9163</v>
      </c>
      <c r="G32" s="24">
        <v>11778</v>
      </c>
      <c r="H32" s="24">
        <v>86432</v>
      </c>
      <c r="I32" s="24">
        <v>722203</v>
      </c>
    </row>
    <row r="33" ht="11.25">
      <c r="I33" s="6">
        <v>0</v>
      </c>
    </row>
    <row r="34" spans="1:9" ht="11.25">
      <c r="A34" s="24" t="s">
        <v>351</v>
      </c>
      <c r="B34" s="24">
        <v>372651</v>
      </c>
      <c r="C34" s="24">
        <v>37122</v>
      </c>
      <c r="D34" s="24">
        <v>293542</v>
      </c>
      <c r="E34" s="24">
        <v>63875</v>
      </c>
      <c r="F34" s="24">
        <v>140042</v>
      </c>
      <c r="G34" s="24">
        <v>17124</v>
      </c>
      <c r="H34" s="24">
        <v>114847</v>
      </c>
      <c r="I34" s="24">
        <v>1039203</v>
      </c>
    </row>
    <row r="35" spans="1:9" ht="11.25">
      <c r="A35" s="24"/>
      <c r="I35" s="6">
        <v>0</v>
      </c>
    </row>
    <row r="36" spans="1:9" ht="11.25">
      <c r="A36" s="10" t="s">
        <v>468</v>
      </c>
      <c r="B36" s="6">
        <v>385054</v>
      </c>
      <c r="C36" s="6">
        <v>42835</v>
      </c>
      <c r="D36" s="6">
        <v>275929</v>
      </c>
      <c r="E36" s="6">
        <v>78222</v>
      </c>
      <c r="F36" s="6">
        <v>132596</v>
      </c>
      <c r="G36" s="6">
        <v>12359</v>
      </c>
      <c r="H36" s="6">
        <v>155813</v>
      </c>
      <c r="I36" s="6">
        <v>1082808</v>
      </c>
    </row>
    <row r="37" spans="1:10" ht="11.25">
      <c r="A37" s="10"/>
      <c r="J37" s="39"/>
    </row>
    <row r="38" spans="1:9" ht="11.25">
      <c r="A38" s="10" t="s">
        <v>469</v>
      </c>
      <c r="B38" s="6">
        <v>314406</v>
      </c>
      <c r="C38" s="6">
        <v>34637</v>
      </c>
      <c r="D38" s="6">
        <v>210184</v>
      </c>
      <c r="E38" s="6">
        <v>42551</v>
      </c>
      <c r="F38" s="6">
        <v>143847</v>
      </c>
      <c r="G38" s="6">
        <v>22711</v>
      </c>
      <c r="H38" s="6">
        <v>72189</v>
      </c>
      <c r="I38" s="6">
        <v>840525</v>
      </c>
    </row>
    <row r="39" ht="11.25">
      <c r="A39" s="10"/>
    </row>
    <row r="40" spans="1:9" ht="11.25">
      <c r="A40" s="10" t="s">
        <v>470</v>
      </c>
      <c r="B40" s="6">
        <v>351205</v>
      </c>
      <c r="C40" s="6">
        <v>35921</v>
      </c>
      <c r="D40" s="6">
        <v>242905</v>
      </c>
      <c r="E40" s="6">
        <v>53380</v>
      </c>
      <c r="F40" s="6">
        <v>141361</v>
      </c>
      <c r="G40" s="6">
        <v>19993</v>
      </c>
      <c r="H40" s="6">
        <v>55894</v>
      </c>
      <c r="I40" s="6">
        <v>900659</v>
      </c>
    </row>
    <row r="41" ht="11.25">
      <c r="A41" s="10"/>
    </row>
    <row r="42" spans="2:8" ht="11.25">
      <c r="B42" s="39"/>
      <c r="C42" s="39"/>
      <c r="D42" s="39"/>
      <c r="E42" s="39"/>
      <c r="F42" s="39"/>
      <c r="G42" s="39"/>
      <c r="H42" s="39"/>
    </row>
    <row r="43" spans="1:9" ht="11.25">
      <c r="A43" s="10" t="s">
        <v>493</v>
      </c>
      <c r="B43" s="39">
        <v>0.37872610075469937</v>
      </c>
      <c r="C43" s="39">
        <v>0.39556437492704566</v>
      </c>
      <c r="D43" s="39">
        <v>0.40290074620645167</v>
      </c>
      <c r="E43" s="39">
        <v>0.6987548260080284</v>
      </c>
      <c r="F43" s="39">
        <v>0.4176898247307611</v>
      </c>
      <c r="G43" s="39">
        <v>0.6393721174852335</v>
      </c>
      <c r="H43" s="39">
        <v>-0.1321455847714889</v>
      </c>
      <c r="I43" s="39">
        <v>0.3429047439619951</v>
      </c>
    </row>
    <row r="44" spans="1:9" ht="11.25">
      <c r="A44" s="10" t="s">
        <v>494</v>
      </c>
      <c r="B44" s="39">
        <v>0.26813101531141265</v>
      </c>
      <c r="C44" s="39">
        <v>0.3980136847879435</v>
      </c>
      <c r="D44" s="39">
        <v>0.2712765957446808</v>
      </c>
      <c r="E44" s="39">
        <v>1.7506051561655425</v>
      </c>
      <c r="F44" s="39">
        <v>0.24068628473308445</v>
      </c>
      <c r="G44" s="39">
        <v>0.7344458632380785</v>
      </c>
      <c r="H44" s="39">
        <v>-0.1875354970978958</v>
      </c>
      <c r="I44" s="39">
        <v>0.3180869099669849</v>
      </c>
    </row>
    <row r="45" spans="1:9" ht="11.25">
      <c r="A45" s="10" t="s">
        <v>495</v>
      </c>
      <c r="B45" s="39">
        <v>0.2925869506413633</v>
      </c>
      <c r="C45" s="39">
        <v>0.4082570084351772</v>
      </c>
      <c r="D45" s="39">
        <v>0.2727897737798728</v>
      </c>
      <c r="E45" s="39">
        <v>1.7181341326339452</v>
      </c>
      <c r="F45" s="39">
        <v>0.3632755852038398</v>
      </c>
      <c r="G45" s="39">
        <v>0.7684189466313209</v>
      </c>
      <c r="H45" s="39">
        <v>-0.008623465846065768</v>
      </c>
      <c r="I45" s="39">
        <v>0.37931447973095256</v>
      </c>
    </row>
    <row r="46" spans="1:9" ht="11.25">
      <c r="A46" s="10"/>
      <c r="B46" s="39"/>
      <c r="C46" s="39"/>
      <c r="D46" s="39"/>
      <c r="E46" s="39"/>
      <c r="F46" s="39"/>
      <c r="G46" s="39"/>
      <c r="H46" s="39"/>
      <c r="I46" s="39"/>
    </row>
    <row r="47" spans="1:9" ht="24" customHeight="1">
      <c r="A47" s="482" t="s">
        <v>270</v>
      </c>
      <c r="B47" s="483"/>
      <c r="C47" s="483"/>
      <c r="D47" s="483"/>
      <c r="E47" s="483"/>
      <c r="F47" s="483"/>
      <c r="G47" s="483"/>
      <c r="H47" s="483"/>
      <c r="I47" s="39"/>
    </row>
    <row r="48" spans="1:9" ht="11.25">
      <c r="A48" s="10"/>
      <c r="B48" s="39"/>
      <c r="C48" s="39"/>
      <c r="D48" s="39"/>
      <c r="E48" s="39"/>
      <c r="F48" s="39"/>
      <c r="G48" s="39"/>
      <c r="H48" s="39"/>
      <c r="I48" s="39"/>
    </row>
    <row r="49" spans="1:4" ht="11.25">
      <c r="A49" s="490" t="s">
        <v>330</v>
      </c>
      <c r="B49" s="491"/>
      <c r="C49" s="491"/>
      <c r="D49" s="491"/>
    </row>
    <row r="50" spans="1:4" ht="29.25" customHeight="1">
      <c r="A50" s="491"/>
      <c r="B50" s="491"/>
      <c r="C50" s="491"/>
      <c r="D50" s="491"/>
    </row>
    <row r="51" ht="4.5" customHeight="1">
      <c r="B51" s="39"/>
    </row>
    <row r="52" ht="11.25">
      <c r="A52" s="10" t="s">
        <v>471</v>
      </c>
    </row>
    <row r="53" ht="11.25">
      <c r="A53" s="10" t="s">
        <v>472</v>
      </c>
    </row>
  </sheetData>
  <mergeCells count="2">
    <mergeCell ref="A49:D50"/>
    <mergeCell ref="A47:H47"/>
  </mergeCells>
  <printOptions/>
  <pageMargins left="0.75" right="0.75" top="1" bottom="1" header="0.5" footer="0.5"/>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G85"/>
  <sheetViews>
    <sheetView view="pageBreakPreview" zoomScaleSheetLayoutView="100" workbookViewId="0" topLeftCell="A1">
      <pane xSplit="1" ySplit="4" topLeftCell="B5" activePane="bottomRight" state="frozen"/>
      <selection pane="topLeft" activeCell="E16" sqref="E16"/>
      <selection pane="topRight" activeCell="E16" sqref="E16"/>
      <selection pane="bottomLeft" activeCell="E16" sqref="E16"/>
      <selection pane="bottomRight" activeCell="A1" sqref="A1"/>
    </sheetView>
  </sheetViews>
  <sheetFormatPr defaultColWidth="9.00390625" defaultRowHeight="14.25"/>
  <cols>
    <col min="1" max="1" width="49.75390625" style="1" customWidth="1"/>
    <col min="2" max="3" width="11.50390625" style="1" customWidth="1"/>
    <col min="4" max="4" width="11.875" style="1" customWidth="1"/>
    <col min="5" max="5" width="11.50390625" style="1" customWidth="1"/>
    <col min="6" max="7" width="13.625" style="1" customWidth="1"/>
    <col min="8" max="16384" width="9.00390625" style="1" customWidth="1"/>
  </cols>
  <sheetData>
    <row r="1" ht="12.75">
      <c r="A1" s="70" t="s">
        <v>3</v>
      </c>
    </row>
    <row r="3" spans="1:5" ht="22.5">
      <c r="A3" s="67" t="s">
        <v>352</v>
      </c>
      <c r="B3" s="72" t="s">
        <v>391</v>
      </c>
      <c r="C3" s="72" t="s">
        <v>390</v>
      </c>
      <c r="D3" s="69" t="s">
        <v>2</v>
      </c>
      <c r="E3" s="72" t="s">
        <v>346</v>
      </c>
    </row>
    <row r="4" spans="2:5" ht="11.25">
      <c r="B4" s="228"/>
      <c r="C4" s="228"/>
      <c r="D4" s="228"/>
      <c r="E4" s="228"/>
    </row>
    <row r="5" spans="1:7" ht="14.25" customHeight="1">
      <c r="A5" s="64" t="s">
        <v>281</v>
      </c>
      <c r="B5" s="228"/>
      <c r="C5" s="111"/>
      <c r="D5" s="187"/>
      <c r="E5" s="111"/>
      <c r="F5" s="477"/>
      <c r="G5" s="477"/>
    </row>
    <row r="6" spans="1:7" ht="11.25">
      <c r="A6" s="65"/>
      <c r="B6" s="228"/>
      <c r="C6" s="3"/>
      <c r="D6" s="3"/>
      <c r="E6" s="3"/>
      <c r="F6" s="3"/>
      <c r="G6" s="3"/>
    </row>
    <row r="7" spans="1:5" ht="22.5">
      <c r="A7" s="65" t="s">
        <v>530</v>
      </c>
      <c r="B7" s="280">
        <v>-128676</v>
      </c>
      <c r="C7" s="280">
        <v>-93357</v>
      </c>
      <c r="D7" s="39">
        <v>0.37832192551174515</v>
      </c>
      <c r="E7" s="280">
        <v>-230017</v>
      </c>
    </row>
    <row r="8" spans="1:4" ht="11.25">
      <c r="A8" s="65"/>
      <c r="D8" s="39"/>
    </row>
    <row r="9" spans="1:5" ht="11.25">
      <c r="A9" s="65" t="s">
        <v>23</v>
      </c>
      <c r="B9" s="280">
        <v>-123678.99</v>
      </c>
      <c r="C9" s="280">
        <v>-91472</v>
      </c>
      <c r="D9" s="39">
        <v>0.35209670718908526</v>
      </c>
      <c r="E9" s="280">
        <v>-222805</v>
      </c>
    </row>
    <row r="10" spans="1:4" ht="11.25">
      <c r="A10" s="65"/>
      <c r="B10" s="4"/>
      <c r="D10" s="39"/>
    </row>
    <row r="11" spans="1:5" ht="11.25">
      <c r="A11" s="65" t="s">
        <v>529</v>
      </c>
      <c r="B11" s="279">
        <v>-205291</v>
      </c>
      <c r="C11" s="279">
        <v>-152771</v>
      </c>
      <c r="D11" s="39">
        <v>0.3437825241701631</v>
      </c>
      <c r="E11" s="279">
        <v>-388767</v>
      </c>
    </row>
    <row r="12" spans="1:4" ht="11.25">
      <c r="A12" s="65"/>
      <c r="D12" s="39"/>
    </row>
    <row r="13" spans="1:5" ht="11.25">
      <c r="A13" s="65" t="s">
        <v>250</v>
      </c>
      <c r="B13" s="39">
        <v>0.5420792923216312</v>
      </c>
      <c r="C13" s="39">
        <v>0.6376602889291816</v>
      </c>
      <c r="D13" s="39"/>
      <c r="E13" s="39">
        <v>0.683</v>
      </c>
    </row>
    <row r="14" spans="1:4" ht="11.25">
      <c r="A14" s="65"/>
      <c r="D14" s="39"/>
    </row>
    <row r="15" spans="1:5" ht="11.25">
      <c r="A15" s="65" t="s">
        <v>232</v>
      </c>
      <c r="B15" s="94">
        <v>0.4579207076783688</v>
      </c>
      <c r="C15" s="94">
        <v>0.3623397110708184</v>
      </c>
      <c r="D15" s="39"/>
      <c r="E15" s="94">
        <v>0.317</v>
      </c>
    </row>
    <row r="16" spans="1:4" ht="11.25">
      <c r="A16" s="65"/>
      <c r="D16" s="39"/>
    </row>
    <row r="17" spans="1:5" ht="11.25">
      <c r="A17" s="65" t="s">
        <v>212</v>
      </c>
      <c r="B17" s="39">
        <v>0.5996444017659879</v>
      </c>
      <c r="C17" s="39">
        <v>0.6190011140529826</v>
      </c>
      <c r="D17" s="39"/>
      <c r="E17" s="39">
        <v>0.587</v>
      </c>
    </row>
    <row r="18" spans="1:4" ht="11.25">
      <c r="A18" s="65"/>
      <c r="D18" s="39"/>
    </row>
    <row r="19" spans="1:5" ht="11.25">
      <c r="A19" s="65" t="s">
        <v>213</v>
      </c>
      <c r="B19" s="94">
        <v>0.41823866343077276</v>
      </c>
      <c r="C19" s="39">
        <v>0.3974613095668697</v>
      </c>
      <c r="D19" s="39"/>
      <c r="E19" s="39">
        <v>0.401</v>
      </c>
    </row>
    <row r="20" spans="1:4" ht="11.25">
      <c r="A20" s="65"/>
      <c r="B20" s="39"/>
      <c r="D20" s="39"/>
    </row>
    <row r="21" spans="1:5" ht="11.25">
      <c r="A21" s="65" t="s">
        <v>327</v>
      </c>
      <c r="B21" s="39">
        <v>0.23767094443336215</v>
      </c>
      <c r="C21" s="39">
        <v>0.2221397340947622</v>
      </c>
      <c r="D21" s="39"/>
      <c r="E21" s="39">
        <v>0.255</v>
      </c>
    </row>
    <row r="22" spans="1:4" ht="11.25">
      <c r="A22" s="65"/>
      <c r="B22" s="38"/>
      <c r="D22" s="39"/>
    </row>
    <row r="23" spans="1:5" ht="11.25">
      <c r="A23" s="65" t="s">
        <v>328</v>
      </c>
      <c r="B23" s="39">
        <v>0.2920180463140313</v>
      </c>
      <c r="C23" s="39">
        <v>0.29164538455410655</v>
      </c>
      <c r="D23" s="39"/>
      <c r="E23" s="39">
        <v>0.327</v>
      </c>
    </row>
    <row r="24" spans="1:4" ht="11.25">
      <c r="A24" s="65"/>
      <c r="B24" s="38"/>
      <c r="D24" s="39"/>
    </row>
    <row r="25" spans="1:5" ht="11.25">
      <c r="A25" s="65" t="s">
        <v>485</v>
      </c>
      <c r="B25" s="19">
        <v>42.273817034700315</v>
      </c>
      <c r="C25" s="61">
        <v>36.29408914728682</v>
      </c>
      <c r="D25" s="39"/>
      <c r="E25" s="1">
        <v>91.5</v>
      </c>
    </row>
    <row r="26" spans="1:4" ht="11.25">
      <c r="A26" s="65"/>
      <c r="D26" s="39"/>
    </row>
    <row r="27" spans="1:6" ht="11.25">
      <c r="A27" s="65" t="s">
        <v>486</v>
      </c>
      <c r="B27" s="39">
        <v>0.30454100445248</v>
      </c>
      <c r="C27" s="39">
        <v>0.27717734662480525</v>
      </c>
      <c r="D27" s="39"/>
      <c r="E27" s="39">
        <v>0.269</v>
      </c>
      <c r="F27" s="39"/>
    </row>
    <row r="28" spans="1:4" ht="11.25">
      <c r="A28" s="65"/>
      <c r="D28" s="39"/>
    </row>
    <row r="29" spans="1:6" ht="11.25">
      <c r="A29" s="65" t="s">
        <v>214</v>
      </c>
      <c r="B29" s="94">
        <v>0.69545899554752</v>
      </c>
      <c r="C29" s="94">
        <v>0.7228226533751947</v>
      </c>
      <c r="D29" s="39"/>
      <c r="E29" s="94">
        <v>0.731</v>
      </c>
      <c r="F29" s="94"/>
    </row>
    <row r="30" spans="1:4" ht="11.25">
      <c r="A30" s="65"/>
      <c r="B30" s="41"/>
      <c r="D30" s="39"/>
    </row>
    <row r="31" spans="1:6" ht="11.25">
      <c r="A31" s="65" t="s">
        <v>24</v>
      </c>
      <c r="B31" s="39">
        <v>0.28343581477722724</v>
      </c>
      <c r="C31" s="39">
        <v>0.26913937872942556</v>
      </c>
      <c r="D31" s="39"/>
      <c r="E31" s="39">
        <v>0.292</v>
      </c>
      <c r="F31" s="39"/>
    </row>
    <row r="32" spans="1:5" ht="11.25">
      <c r="A32" s="65"/>
      <c r="B32" s="39"/>
      <c r="C32" s="39"/>
      <c r="D32" s="39"/>
      <c r="E32" s="39"/>
    </row>
    <row r="33" spans="1:5" ht="11.25">
      <c r="A33" s="2"/>
      <c r="B33" s="97"/>
      <c r="C33" s="97"/>
      <c r="D33" s="199"/>
      <c r="E33" s="97"/>
    </row>
    <row r="34" spans="1:4" ht="11.25">
      <c r="A34" s="64" t="s">
        <v>53</v>
      </c>
      <c r="D34" s="39"/>
    </row>
    <row r="35" spans="1:4" ht="11.25">
      <c r="A35" s="65"/>
      <c r="D35" s="39"/>
    </row>
    <row r="36" spans="1:5" ht="11.25">
      <c r="A36" s="65" t="s">
        <v>306</v>
      </c>
      <c r="B36" s="6">
        <v>2131</v>
      </c>
      <c r="C36" s="6">
        <v>1913</v>
      </c>
      <c r="D36" s="39">
        <v>0.11395713538944063</v>
      </c>
      <c r="E36" s="6">
        <v>2042</v>
      </c>
    </row>
    <row r="37" spans="1:4" ht="11.25">
      <c r="A37" s="65"/>
      <c r="D37" s="39"/>
    </row>
    <row r="38" spans="1:5" ht="22.5">
      <c r="A38" s="65" t="s">
        <v>487</v>
      </c>
      <c r="B38" s="6">
        <v>1639</v>
      </c>
      <c r="C38" s="6">
        <v>1386</v>
      </c>
      <c r="D38" s="39">
        <v>0.18253968253968256</v>
      </c>
      <c r="E38" s="6">
        <v>1512</v>
      </c>
    </row>
    <row r="39" spans="1:4" ht="6.75" customHeight="1">
      <c r="A39" s="65"/>
      <c r="B39" s="6"/>
      <c r="D39" s="39"/>
    </row>
    <row r="40" spans="1:5" ht="11.25">
      <c r="A40" s="65" t="s">
        <v>488</v>
      </c>
      <c r="B40" s="6">
        <v>1346</v>
      </c>
      <c r="C40" s="6">
        <v>1096</v>
      </c>
      <c r="D40" s="39">
        <v>0.2281021897810218</v>
      </c>
      <c r="E40" s="6">
        <v>1226</v>
      </c>
    </row>
    <row r="41" spans="1:4" ht="11.25">
      <c r="A41" s="65"/>
      <c r="B41" s="6"/>
      <c r="D41" s="39"/>
    </row>
    <row r="42" spans="1:5" ht="11.25">
      <c r="A42" s="65" t="s">
        <v>215</v>
      </c>
      <c r="B42" s="6">
        <v>22988</v>
      </c>
      <c r="C42" s="6">
        <v>20157</v>
      </c>
      <c r="D42" s="39">
        <v>0.14044748722528144</v>
      </c>
      <c r="E42" s="6">
        <v>23901</v>
      </c>
    </row>
    <row r="43" spans="1:5" ht="11.25">
      <c r="A43" s="65"/>
      <c r="C43" s="51"/>
      <c r="D43" s="39"/>
      <c r="E43" s="51"/>
    </row>
    <row r="44" spans="1:5" ht="11.25">
      <c r="A44" s="65" t="s">
        <v>282</v>
      </c>
      <c r="B44" s="51">
        <v>9272</v>
      </c>
      <c r="C44" s="51">
        <v>7903</v>
      </c>
      <c r="D44" s="39">
        <v>0.17322535745919265</v>
      </c>
      <c r="E44" s="51">
        <v>9605</v>
      </c>
    </row>
    <row r="45" spans="1:4" ht="11.25">
      <c r="A45" s="65"/>
      <c r="B45" s="6"/>
      <c r="D45" s="39"/>
    </row>
    <row r="46" spans="1:5" ht="11.25">
      <c r="A46" s="65" t="s">
        <v>283</v>
      </c>
      <c r="B46" s="39">
        <v>0.403340873499217</v>
      </c>
      <c r="C46" s="39">
        <v>0.39207223297117627</v>
      </c>
      <c r="D46" s="39"/>
      <c r="E46" s="39">
        <v>0.40186603071001215</v>
      </c>
    </row>
    <row r="47" spans="1:4" ht="11.25">
      <c r="A47" s="65"/>
      <c r="B47" s="28"/>
      <c r="D47" s="39"/>
    </row>
    <row r="48" spans="1:5" ht="11.25">
      <c r="A48" s="65" t="s">
        <v>353</v>
      </c>
      <c r="B48" s="6">
        <v>48804.29993098689</v>
      </c>
      <c r="C48" s="6">
        <v>47855</v>
      </c>
      <c r="D48" s="39">
        <v>0.019837006185077666</v>
      </c>
      <c r="E48" s="6">
        <v>56331.08208955224</v>
      </c>
    </row>
    <row r="49" spans="1:5" ht="11.25">
      <c r="A49" s="65"/>
      <c r="B49" s="6"/>
      <c r="C49" s="6"/>
      <c r="D49" s="39"/>
      <c r="E49" s="6"/>
    </row>
    <row r="50" spans="1:5" ht="11.25">
      <c r="A50" s="65" t="s">
        <v>153</v>
      </c>
      <c r="B50" s="39">
        <v>0.1706056129985229</v>
      </c>
      <c r="C50" s="39">
        <v>0.18664955070603337</v>
      </c>
      <c r="D50" s="39"/>
      <c r="E50" s="39">
        <v>0.1767161410018553</v>
      </c>
    </row>
    <row r="51" spans="1:5" ht="11.25">
      <c r="A51" s="65"/>
      <c r="B51" s="6"/>
      <c r="C51" s="6"/>
      <c r="D51" s="39"/>
      <c r="E51" s="6"/>
    </row>
    <row r="52" spans="1:5" ht="11.25">
      <c r="A52" s="65" t="s">
        <v>285</v>
      </c>
      <c r="B52" s="39">
        <v>0.14702322929849815</v>
      </c>
      <c r="C52" s="39">
        <v>0.1787370333189923</v>
      </c>
      <c r="D52" s="39"/>
      <c r="E52" s="39">
        <v>0.16274141630901287</v>
      </c>
    </row>
    <row r="53" spans="1:4" ht="11.25">
      <c r="A53" s="65"/>
      <c r="D53" s="39"/>
    </row>
    <row r="54" spans="1:5" ht="11.25">
      <c r="A54" s="2"/>
      <c r="B54" s="97"/>
      <c r="C54" s="97"/>
      <c r="D54" s="199"/>
      <c r="E54" s="97"/>
    </row>
    <row r="55" spans="1:4" ht="11.25">
      <c r="A55" s="64" t="s">
        <v>233</v>
      </c>
      <c r="D55" s="39"/>
    </row>
    <row r="56" spans="1:5" ht="11.25">
      <c r="A56" s="65" t="s">
        <v>528</v>
      </c>
      <c r="B56" s="61">
        <v>23.3</v>
      </c>
      <c r="C56" s="61">
        <v>17</v>
      </c>
      <c r="D56" s="39">
        <v>0.37058823529411766</v>
      </c>
      <c r="E56" s="61">
        <v>41.9</v>
      </c>
    </row>
    <row r="57" spans="1:4" ht="11.25">
      <c r="A57" s="65"/>
      <c r="D57" s="39"/>
    </row>
    <row r="58" spans="1:5" ht="11.25">
      <c r="A58" s="65" t="s">
        <v>25</v>
      </c>
      <c r="B58" s="19">
        <v>22.4</v>
      </c>
      <c r="C58" s="95">
        <v>16.7</v>
      </c>
      <c r="D58" s="39">
        <v>0.341317365269461</v>
      </c>
      <c r="E58" s="95">
        <v>40.6</v>
      </c>
    </row>
    <row r="59" spans="1:4" ht="11.25">
      <c r="A59" s="65"/>
      <c r="D59" s="39"/>
    </row>
    <row r="60" spans="1:5" ht="11.25">
      <c r="A60" s="65" t="s">
        <v>26</v>
      </c>
      <c r="B60" s="61">
        <v>24.1</v>
      </c>
      <c r="C60" s="61">
        <v>31.1</v>
      </c>
      <c r="D60" s="39">
        <v>-0.22508038585209</v>
      </c>
      <c r="E60" s="61">
        <v>53.8</v>
      </c>
    </row>
    <row r="61" spans="1:5" ht="11.25">
      <c r="A61" s="65"/>
      <c r="C61" s="95"/>
      <c r="D61" s="39"/>
      <c r="E61" s="95"/>
    </row>
    <row r="62" spans="1:5" ht="11.25">
      <c r="A62" s="65" t="s">
        <v>27</v>
      </c>
      <c r="B62" s="61">
        <v>22.096204144061858</v>
      </c>
      <c r="C62" s="61">
        <v>29.28558569122297</v>
      </c>
      <c r="D62" s="39">
        <v>-0.2454921551839</v>
      </c>
      <c r="E62" s="61">
        <v>49.96</v>
      </c>
    </row>
    <row r="63" spans="1:5" ht="11.25">
      <c r="A63" s="65"/>
      <c r="C63" s="95"/>
      <c r="D63" s="39"/>
      <c r="E63" s="95"/>
    </row>
    <row r="64" spans="1:5" ht="11.25">
      <c r="A64" s="65" t="s">
        <v>66</v>
      </c>
      <c r="B64" s="61">
        <v>10</v>
      </c>
      <c r="C64" s="61">
        <v>7.6</v>
      </c>
      <c r="D64" s="39">
        <v>0.3157894736842106</v>
      </c>
      <c r="E64" s="61">
        <v>18.2</v>
      </c>
    </row>
    <row r="65" spans="1:5" ht="11.25">
      <c r="A65" s="65"/>
      <c r="C65" s="95"/>
      <c r="D65" s="39"/>
      <c r="E65" s="95"/>
    </row>
    <row r="66" spans="1:5" ht="11.25">
      <c r="A66" s="65" t="s">
        <v>28</v>
      </c>
      <c r="B66" s="61">
        <v>2.33</v>
      </c>
      <c r="C66" s="95">
        <v>2.236842105263158</v>
      </c>
      <c r="D66" s="39">
        <v>0.04164705882352937</v>
      </c>
      <c r="E66" s="95">
        <v>2.302197802197802</v>
      </c>
    </row>
    <row r="67" spans="1:4" ht="11.25">
      <c r="A67" s="65"/>
      <c r="D67" s="39"/>
    </row>
    <row r="68" spans="1:5" ht="11.25">
      <c r="A68" s="65" t="s">
        <v>29</v>
      </c>
      <c r="B68" s="61">
        <v>154.6794850076232</v>
      </c>
      <c r="C68" s="61">
        <v>126.81352063213345</v>
      </c>
      <c r="D68" s="39">
        <v>0.2197396952358468</v>
      </c>
      <c r="E68" s="61">
        <v>148.90499561787905</v>
      </c>
    </row>
    <row r="69" spans="1:4" ht="11.25">
      <c r="A69" s="65"/>
      <c r="D69" s="39"/>
    </row>
    <row r="70" spans="1:5" ht="11.25">
      <c r="A70" s="65" t="s">
        <v>249</v>
      </c>
      <c r="B70" s="61">
        <v>552.7602790956283</v>
      </c>
      <c r="C70" s="61">
        <v>548.12281</v>
      </c>
      <c r="D70" s="39">
        <v>0.008460638767484152</v>
      </c>
      <c r="E70" s="61"/>
    </row>
    <row r="71" spans="1:4" ht="11.25">
      <c r="A71" s="65"/>
      <c r="D71" s="39"/>
    </row>
    <row r="72" spans="1:5" ht="11.25">
      <c r="A72" s="65" t="s">
        <v>204</v>
      </c>
      <c r="B72" s="1">
        <v>602.7</v>
      </c>
      <c r="C72" s="61">
        <v>593</v>
      </c>
      <c r="D72" s="39">
        <v>0.016357504215851693</v>
      </c>
      <c r="E72" s="61">
        <v>593</v>
      </c>
    </row>
    <row r="73" spans="1:4" ht="11.25">
      <c r="A73" s="65"/>
      <c r="D73" s="39"/>
    </row>
    <row r="74" spans="1:5" ht="11.25">
      <c r="A74" s="65" t="s">
        <v>205</v>
      </c>
      <c r="B74" s="6">
        <v>525</v>
      </c>
      <c r="C74" s="319">
        <v>432</v>
      </c>
      <c r="D74" s="39">
        <v>0.21527777777777768</v>
      </c>
      <c r="E74" s="319">
        <v>588.2</v>
      </c>
    </row>
    <row r="75" spans="1:4" ht="11.25">
      <c r="A75" s="65"/>
      <c r="D75" s="39"/>
    </row>
    <row r="76" spans="1:5" ht="11.25">
      <c r="A76" s="65" t="s">
        <v>216</v>
      </c>
      <c r="B76" s="6">
        <v>3164.175</v>
      </c>
      <c r="C76" s="6">
        <v>2561.76</v>
      </c>
      <c r="D76" s="39">
        <v>0.23515668915120846</v>
      </c>
      <c r="E76" s="6">
        <v>3488.0260000000003</v>
      </c>
    </row>
    <row r="77" spans="1:4" ht="11.25">
      <c r="A77" s="65"/>
      <c r="D77" s="39"/>
    </row>
    <row r="78" spans="1:5" ht="11.25">
      <c r="A78" s="65" t="s">
        <v>30</v>
      </c>
      <c r="B78" s="288">
        <v>-5055</v>
      </c>
      <c r="C78" s="288">
        <v>-4090</v>
      </c>
      <c r="D78" s="39">
        <v>0.23594132029339843</v>
      </c>
      <c r="E78" s="288">
        <v>-4453</v>
      </c>
    </row>
    <row r="79" ht="11.25">
      <c r="D79" s="39"/>
    </row>
    <row r="80" spans="1:5" ht="11.25">
      <c r="A80" s="1" t="s">
        <v>31</v>
      </c>
      <c r="B80" s="62">
        <v>14.4926066</v>
      </c>
      <c r="C80" s="62">
        <v>11.2280997</v>
      </c>
      <c r="D80" s="39">
        <v>0.29074438125981383</v>
      </c>
      <c r="E80" s="62">
        <v>10.7222002</v>
      </c>
    </row>
    <row r="81" ht="11.25">
      <c r="D81" s="39"/>
    </row>
    <row r="82" spans="1:5" ht="11.25">
      <c r="A82" s="1" t="s">
        <v>219</v>
      </c>
      <c r="B82" s="62">
        <v>12.658451816666664</v>
      </c>
      <c r="C82" s="62">
        <v>11.75742165</v>
      </c>
      <c r="D82" s="39">
        <v>0.0766350134824556</v>
      </c>
      <c r="E82" s="62">
        <v>11.425737500000002</v>
      </c>
    </row>
    <row r="85" ht="11.25">
      <c r="A85" s="2"/>
    </row>
  </sheetData>
  <mergeCells count="1">
    <mergeCell ref="F5:G5"/>
  </mergeCells>
  <printOptions/>
  <pageMargins left="0.75" right="0.75" top="1" bottom="1" header="0.5" footer="0.5"/>
  <pageSetup horizontalDpi="600" verticalDpi="600" orientation="portrait" paperSize="9" scale="58" r:id="rId1"/>
  <rowBreaks count="1" manualBreakCount="1">
    <brk id="84" max="4" man="1"/>
  </rowBreaks>
</worksheet>
</file>

<file path=xl/worksheets/sheet30.xml><?xml version="1.0" encoding="utf-8"?>
<worksheet xmlns="http://schemas.openxmlformats.org/spreadsheetml/2006/main" xmlns:r="http://schemas.openxmlformats.org/officeDocument/2006/relationships">
  <sheetPr>
    <tabColor indexed="11"/>
  </sheetPr>
  <dimension ref="A1:H39"/>
  <sheetViews>
    <sheetView zoomScaleSheetLayoutView="100" workbookViewId="0" topLeftCell="A1">
      <selection activeCell="A1" sqref="A1"/>
    </sheetView>
  </sheetViews>
  <sheetFormatPr defaultColWidth="9.00390625" defaultRowHeight="14.25"/>
  <cols>
    <col min="1" max="1" width="28.00390625" style="0" customWidth="1"/>
    <col min="2" max="2" width="9.625" style="0" customWidth="1"/>
  </cols>
  <sheetData>
    <row r="1" spans="1:8" ht="14.25">
      <c r="A1" s="140" t="s">
        <v>12</v>
      </c>
      <c r="B1" s="5"/>
      <c r="C1" s="5"/>
      <c r="D1" s="5"/>
      <c r="E1" s="5"/>
      <c r="F1" s="5"/>
      <c r="G1" s="5"/>
      <c r="H1" s="146"/>
    </row>
    <row r="2" spans="1:8" ht="14.25">
      <c r="A2" s="44"/>
      <c r="B2" s="5"/>
      <c r="C2" s="5"/>
      <c r="D2" s="5"/>
      <c r="E2" s="5"/>
      <c r="F2" s="5"/>
      <c r="G2" s="5"/>
      <c r="H2" s="146"/>
    </row>
    <row r="3" spans="1:8" ht="36" customHeight="1">
      <c r="A3" s="492" t="s">
        <v>531</v>
      </c>
      <c r="B3" s="491"/>
      <c r="C3" s="491"/>
      <c r="D3" s="491"/>
      <c r="E3" s="491"/>
      <c r="F3" s="491"/>
      <c r="G3" s="144"/>
      <c r="H3" s="146"/>
    </row>
    <row r="4" spans="1:8" ht="9" customHeight="1">
      <c r="A4" s="143"/>
      <c r="B4" s="144"/>
      <c r="C4" s="144"/>
      <c r="D4" s="144"/>
      <c r="E4" s="144"/>
      <c r="F4" s="144"/>
      <c r="G4" s="144"/>
      <c r="H4" s="146"/>
    </row>
    <row r="5" spans="1:8" ht="14.25">
      <c r="A5" s="25" t="s">
        <v>13</v>
      </c>
      <c r="B5" s="5"/>
      <c r="C5" s="5"/>
      <c r="D5" s="5"/>
      <c r="E5" s="5"/>
      <c r="F5" s="5"/>
      <c r="G5" s="5"/>
      <c r="H5" s="146"/>
    </row>
    <row r="6" spans="1:8" ht="14.25">
      <c r="A6" s="25"/>
      <c r="B6" s="5"/>
      <c r="C6" s="5"/>
      <c r="D6" s="5"/>
      <c r="E6" s="5"/>
      <c r="F6" s="5"/>
      <c r="G6" s="5"/>
      <c r="H6" s="146"/>
    </row>
    <row r="7" spans="1:8" ht="14.25">
      <c r="A7" s="44" t="s">
        <v>355</v>
      </c>
      <c r="B7" s="5"/>
      <c r="C7" s="5"/>
      <c r="D7" s="5"/>
      <c r="E7" s="5"/>
      <c r="F7" s="5"/>
      <c r="G7" s="5"/>
      <c r="H7" s="146"/>
    </row>
    <row r="8" spans="1:8" ht="14.25">
      <c r="A8" s="44"/>
      <c r="B8" s="5"/>
      <c r="C8" s="5"/>
      <c r="D8" s="5"/>
      <c r="E8" s="5"/>
      <c r="F8" s="5"/>
      <c r="G8" s="5"/>
      <c r="H8" s="146"/>
    </row>
    <row r="9" spans="1:8" ht="22.5">
      <c r="A9" s="74"/>
      <c r="B9" s="69" t="s">
        <v>6</v>
      </c>
      <c r="C9" s="69" t="s">
        <v>7</v>
      </c>
      <c r="D9" s="69" t="s">
        <v>8</v>
      </c>
      <c r="E9" s="69" t="s">
        <v>9</v>
      </c>
      <c r="F9" s="5"/>
      <c r="G9" s="5"/>
      <c r="H9" s="146"/>
    </row>
    <row r="10" spans="1:8" ht="14.25">
      <c r="A10" s="145" t="s">
        <v>391</v>
      </c>
      <c r="B10" s="69" t="s">
        <v>260</v>
      </c>
      <c r="C10" s="69" t="s">
        <v>260</v>
      </c>
      <c r="D10" s="69" t="s">
        <v>261</v>
      </c>
      <c r="E10" s="69" t="s">
        <v>261</v>
      </c>
      <c r="F10" s="5"/>
      <c r="G10" s="5"/>
      <c r="H10" s="146"/>
    </row>
    <row r="11" spans="1:8" ht="14.25">
      <c r="A11" s="5" t="s">
        <v>10</v>
      </c>
      <c r="B11" s="10">
        <v>11543</v>
      </c>
      <c r="C11" s="10">
        <v>12541.623579157498</v>
      </c>
      <c r="D11" s="10">
        <v>915</v>
      </c>
      <c r="E11" s="10">
        <v>924</v>
      </c>
      <c r="F11" s="5"/>
      <c r="G11" s="5"/>
      <c r="H11" s="146"/>
    </row>
    <row r="12" spans="1:8" ht="13.5" customHeight="1">
      <c r="A12" s="5" t="s">
        <v>11</v>
      </c>
      <c r="B12" s="10">
        <v>76974</v>
      </c>
      <c r="C12" s="10">
        <v>85303.6873084491</v>
      </c>
      <c r="D12" s="10">
        <v>5020</v>
      </c>
      <c r="E12" s="10">
        <v>5416</v>
      </c>
      <c r="F12" s="5"/>
      <c r="G12" s="5"/>
      <c r="H12" s="146"/>
    </row>
    <row r="13" spans="1:8" ht="14.25">
      <c r="A13" s="5"/>
      <c r="B13" s="5"/>
      <c r="C13" s="5"/>
      <c r="D13" s="5"/>
      <c r="E13" s="5"/>
      <c r="F13" s="5"/>
      <c r="G13" s="5"/>
      <c r="H13" s="146"/>
    </row>
    <row r="14" spans="1:8" ht="14.25">
      <c r="A14" s="5" t="s">
        <v>218</v>
      </c>
      <c r="B14" s="57">
        <v>0.14995972666095045</v>
      </c>
      <c r="C14" s="57">
        <v>0.14702322929849815</v>
      </c>
      <c r="D14" s="57">
        <v>0.18227091633466136</v>
      </c>
      <c r="E14" s="57">
        <v>0.1706056129985229</v>
      </c>
      <c r="F14" s="5"/>
      <c r="G14" s="5"/>
      <c r="H14" s="146"/>
    </row>
    <row r="15" spans="1:8" ht="14.25">
      <c r="A15" s="5" t="s">
        <v>258</v>
      </c>
      <c r="B15" s="57">
        <v>0.0966927648373298</v>
      </c>
      <c r="C15" s="57">
        <v>0.10317905832454825</v>
      </c>
      <c r="D15" s="57">
        <v>0.1457761645695491</v>
      </c>
      <c r="E15" s="57">
        <v>0.1312639289202698</v>
      </c>
      <c r="F15" s="5"/>
      <c r="G15" s="5"/>
      <c r="H15" s="146"/>
    </row>
    <row r="16" spans="1:8" ht="14.25">
      <c r="A16" s="44"/>
      <c r="B16" s="5"/>
      <c r="C16" s="5"/>
      <c r="D16" s="5"/>
      <c r="E16" s="5"/>
      <c r="F16" s="5"/>
      <c r="G16" s="5"/>
      <c r="H16" s="146"/>
    </row>
    <row r="17" spans="1:8" ht="22.5">
      <c r="A17" s="201"/>
      <c r="B17" s="200" t="s">
        <v>6</v>
      </c>
      <c r="C17" s="200" t="s">
        <v>7</v>
      </c>
      <c r="D17" s="200" t="s">
        <v>8</v>
      </c>
      <c r="E17" s="200" t="s">
        <v>9</v>
      </c>
      <c r="F17" s="5"/>
      <c r="G17" s="5"/>
      <c r="H17" s="146"/>
    </row>
    <row r="18" spans="1:8" ht="14.25">
      <c r="A18" s="202" t="s">
        <v>346</v>
      </c>
      <c r="B18" s="200" t="s">
        <v>260</v>
      </c>
      <c r="C18" s="200" t="s">
        <v>260</v>
      </c>
      <c r="D18" s="200" t="s">
        <v>261</v>
      </c>
      <c r="E18" s="200" t="s">
        <v>261</v>
      </c>
      <c r="F18" s="5"/>
      <c r="G18" s="5"/>
      <c r="H18" s="146"/>
    </row>
    <row r="19" spans="1:8" ht="14.25">
      <c r="A19" s="5" t="s">
        <v>10</v>
      </c>
      <c r="B19" s="10">
        <v>11035</v>
      </c>
      <c r="C19" s="10">
        <v>12134</v>
      </c>
      <c r="D19" s="10">
        <v>725</v>
      </c>
      <c r="E19" s="10">
        <v>762</v>
      </c>
      <c r="F19" s="5"/>
      <c r="G19" s="5"/>
      <c r="H19" s="146"/>
    </row>
    <row r="20" spans="1:8" ht="14.25">
      <c r="A20" s="5" t="s">
        <v>11</v>
      </c>
      <c r="B20" s="10">
        <v>68517</v>
      </c>
      <c r="C20" s="10">
        <v>74560</v>
      </c>
      <c r="D20" s="10">
        <v>3815</v>
      </c>
      <c r="E20" s="10">
        <v>4312</v>
      </c>
      <c r="F20" s="5"/>
      <c r="G20" s="5"/>
      <c r="H20" s="146"/>
    </row>
    <row r="21" spans="1:8" ht="14.25">
      <c r="A21" s="5"/>
      <c r="B21" s="5"/>
      <c r="C21" s="5"/>
      <c r="D21" s="5"/>
      <c r="E21" s="5"/>
      <c r="F21" s="5"/>
      <c r="G21" s="5"/>
      <c r="H21" s="146"/>
    </row>
    <row r="22" spans="1:8" ht="14.25">
      <c r="A22" s="5" t="s">
        <v>218</v>
      </c>
      <c r="B22" s="57">
        <v>0.1610549206766204</v>
      </c>
      <c r="C22" s="57">
        <v>0.16274141630901287</v>
      </c>
      <c r="D22" s="57">
        <v>0.19003931847968544</v>
      </c>
      <c r="E22" s="57">
        <v>0.1767161410018553</v>
      </c>
      <c r="F22" s="5"/>
      <c r="G22" s="5"/>
      <c r="H22" s="146"/>
    </row>
    <row r="23" spans="1:8" ht="14.25">
      <c r="A23" s="5" t="s">
        <v>262</v>
      </c>
      <c r="B23" s="57">
        <v>0.1</v>
      </c>
      <c r="C23" s="57">
        <v>0.111</v>
      </c>
      <c r="D23" s="57">
        <v>0.144</v>
      </c>
      <c r="E23" s="57">
        <v>0.116</v>
      </c>
      <c r="F23" s="5"/>
      <c r="G23" s="5"/>
      <c r="H23" s="146"/>
    </row>
    <row r="24" spans="1:8" ht="14.25">
      <c r="A24" s="44"/>
      <c r="B24" s="5"/>
      <c r="C24" s="5"/>
      <c r="D24" s="5"/>
      <c r="E24" s="5"/>
      <c r="F24" s="5"/>
      <c r="G24" s="5"/>
      <c r="H24" s="146"/>
    </row>
    <row r="25" spans="1:8" ht="22.5">
      <c r="A25" s="333"/>
      <c r="B25" s="334" t="s">
        <v>6</v>
      </c>
      <c r="C25" s="334" t="s">
        <v>7</v>
      </c>
      <c r="D25" s="334" t="s">
        <v>8</v>
      </c>
      <c r="E25" s="334" t="s">
        <v>9</v>
      </c>
      <c r="F25" s="5"/>
      <c r="G25" s="5"/>
      <c r="H25" s="146"/>
    </row>
    <row r="26" spans="1:8" ht="14.25">
      <c r="A26" s="335" t="s">
        <v>390</v>
      </c>
      <c r="B26" s="334" t="s">
        <v>260</v>
      </c>
      <c r="C26" s="334" t="s">
        <v>260</v>
      </c>
      <c r="D26" s="334" t="s">
        <v>261</v>
      </c>
      <c r="E26" s="334" t="s">
        <v>261</v>
      </c>
      <c r="F26" s="5"/>
      <c r="G26" s="5"/>
      <c r="H26" s="146"/>
    </row>
    <row r="27" spans="1:8" ht="14.25">
      <c r="A27" s="5" t="s">
        <v>10</v>
      </c>
      <c r="B27" s="10">
        <v>10683</v>
      </c>
      <c r="C27" s="10">
        <v>11217</v>
      </c>
      <c r="D27" s="10">
        <v>589</v>
      </c>
      <c r="E27" s="10">
        <v>727</v>
      </c>
      <c r="F27" s="5"/>
      <c r="G27" s="5"/>
      <c r="H27" s="146"/>
    </row>
    <row r="28" spans="1:8" ht="14.25">
      <c r="A28" s="5" t="s">
        <v>11</v>
      </c>
      <c r="B28" s="10">
        <v>58789</v>
      </c>
      <c r="C28" s="10">
        <v>62757</v>
      </c>
      <c r="D28" s="10">
        <v>3484</v>
      </c>
      <c r="E28" s="10">
        <v>3895</v>
      </c>
      <c r="F28" s="5"/>
      <c r="G28" s="5"/>
      <c r="H28" s="146"/>
    </row>
    <row r="29" spans="1:8" ht="14.25">
      <c r="A29" s="5"/>
      <c r="B29" s="5"/>
      <c r="C29" s="5"/>
      <c r="D29" s="5"/>
      <c r="E29" s="5"/>
      <c r="F29" s="5"/>
      <c r="G29" s="5"/>
      <c r="H29" s="146"/>
    </row>
    <row r="30" spans="1:8" ht="14.25">
      <c r="A30" s="5" t="s">
        <v>218</v>
      </c>
      <c r="B30" s="57">
        <v>0.18171766827127525</v>
      </c>
      <c r="C30" s="57">
        <v>0.1787370333189923</v>
      </c>
      <c r="D30" s="57">
        <v>0.1690585533869116</v>
      </c>
      <c r="E30" s="57">
        <v>0.18664955070603337</v>
      </c>
      <c r="F30" s="5"/>
      <c r="G30" s="5"/>
      <c r="H30" s="146"/>
    </row>
    <row r="31" spans="1:8" ht="14.25">
      <c r="A31" s="5" t="s">
        <v>262</v>
      </c>
      <c r="B31" s="57">
        <v>0.11</v>
      </c>
      <c r="C31" s="57">
        <v>0.116</v>
      </c>
      <c r="D31" s="57">
        <v>0.144</v>
      </c>
      <c r="E31" s="57">
        <v>0.113</v>
      </c>
      <c r="F31" s="5"/>
      <c r="G31" s="5"/>
      <c r="H31" s="146"/>
    </row>
    <row r="32" spans="1:8" ht="14.25">
      <c r="A32" s="5"/>
      <c r="B32" s="5"/>
      <c r="C32" s="5"/>
      <c r="D32" s="5"/>
      <c r="E32" s="5"/>
      <c r="F32" s="5"/>
      <c r="G32" s="5"/>
      <c r="H32" s="146"/>
    </row>
    <row r="33" spans="1:8" ht="14.25">
      <c r="A33" s="5"/>
      <c r="B33" s="5"/>
      <c r="C33" s="5"/>
      <c r="D33" s="5"/>
      <c r="E33" s="5"/>
      <c r="F33" s="5"/>
      <c r="G33" s="5"/>
      <c r="H33" s="146"/>
    </row>
    <row r="34" spans="1:8" ht="14.25">
      <c r="A34" s="5"/>
      <c r="B34" s="5"/>
      <c r="C34" s="5"/>
      <c r="D34" s="5"/>
      <c r="E34" s="5"/>
      <c r="F34" s="5"/>
      <c r="G34" s="5"/>
      <c r="H34" s="146"/>
    </row>
    <row r="35" spans="1:8" ht="14.25">
      <c r="A35" s="5" t="s">
        <v>443</v>
      </c>
      <c r="B35" s="5"/>
      <c r="C35" s="5"/>
      <c r="D35" s="5"/>
      <c r="E35" s="5"/>
      <c r="F35" s="5"/>
      <c r="G35" s="5"/>
      <c r="H35" s="146"/>
    </row>
    <row r="36" spans="1:8" ht="14.25">
      <c r="A36" s="5" t="s">
        <v>259</v>
      </c>
      <c r="B36" s="5"/>
      <c r="C36" s="5"/>
      <c r="D36" s="5"/>
      <c r="E36" s="5"/>
      <c r="F36" s="5"/>
      <c r="G36" s="5"/>
      <c r="H36" s="146"/>
    </row>
    <row r="37" spans="1:8" ht="14.25">
      <c r="A37" s="5"/>
      <c r="B37" s="5"/>
      <c r="C37" s="5"/>
      <c r="D37" s="5"/>
      <c r="E37" s="5"/>
      <c r="F37" s="5"/>
      <c r="G37" s="5"/>
      <c r="H37" s="146"/>
    </row>
    <row r="38" spans="1:8" ht="14.25">
      <c r="A38" s="5"/>
      <c r="B38" s="5"/>
      <c r="C38" s="5"/>
      <c r="D38" s="5"/>
      <c r="E38" s="5"/>
      <c r="F38" s="5"/>
      <c r="G38" s="5"/>
      <c r="H38" s="146"/>
    </row>
    <row r="39" spans="1:8" ht="14.25">
      <c r="A39" s="5"/>
      <c r="B39" s="5"/>
      <c r="C39" s="5"/>
      <c r="D39" s="5"/>
      <c r="E39" s="5"/>
      <c r="F39" s="5"/>
      <c r="G39" s="5"/>
      <c r="H39" s="146"/>
    </row>
  </sheetData>
  <mergeCells count="1">
    <mergeCell ref="A3:F3"/>
  </mergeCells>
  <printOptions/>
  <pageMargins left="0.75" right="0.75" top="1" bottom="1" header="0.5" footer="0.5"/>
  <pageSetup horizontalDpi="600" verticalDpi="600" orientation="portrait" paperSize="9" scale="86" r:id="rId3"/>
  <legacyDrawing r:id="rId2"/>
</worksheet>
</file>

<file path=xl/worksheets/sheet31.xml><?xml version="1.0" encoding="utf-8"?>
<worksheet xmlns="http://schemas.openxmlformats.org/spreadsheetml/2006/main" xmlns:r="http://schemas.openxmlformats.org/officeDocument/2006/relationships">
  <sheetPr>
    <tabColor indexed="13"/>
  </sheetPr>
  <dimension ref="A1:F70"/>
  <sheetViews>
    <sheetView view="pageBreakPreview" zoomScaleSheetLayoutView="100" workbookViewId="0" topLeftCell="A1">
      <selection activeCell="E21" sqref="E21"/>
    </sheetView>
  </sheetViews>
  <sheetFormatPr defaultColWidth="9.00390625" defaultRowHeight="14.25"/>
  <cols>
    <col min="1" max="1" width="32.00390625" style="0" customWidth="1"/>
    <col min="2" max="2" width="15.75390625" style="0" customWidth="1"/>
    <col min="3" max="3" width="12.75390625" style="0" customWidth="1"/>
    <col min="4" max="4" width="13.375" style="0" customWidth="1"/>
    <col min="5" max="5" width="12.875" style="0" customWidth="1"/>
    <col min="6" max="6" width="13.375" style="0" customWidth="1"/>
  </cols>
  <sheetData>
    <row r="1" spans="1:2" s="424" customFormat="1" ht="14.25">
      <c r="A1" s="408" t="s">
        <v>187</v>
      </c>
      <c r="B1" s="409"/>
    </row>
    <row r="2" spans="1:2" s="424" customFormat="1" ht="14.25">
      <c r="A2" s="408"/>
      <c r="B2" s="409"/>
    </row>
    <row r="3" spans="1:2" ht="14.25">
      <c r="A3" s="408" t="s">
        <v>510</v>
      </c>
      <c r="B3" s="409"/>
    </row>
    <row r="4" spans="1:2" ht="14.25">
      <c r="A4" s="399"/>
      <c r="B4" s="400" t="s">
        <v>391</v>
      </c>
    </row>
    <row r="5" spans="1:2" ht="14.25">
      <c r="A5" s="401" t="s">
        <v>222</v>
      </c>
      <c r="B5" s="402"/>
    </row>
    <row r="6" spans="1:2" ht="14.25">
      <c r="A6" s="399" t="s">
        <v>499</v>
      </c>
      <c r="B6" s="403">
        <v>1204</v>
      </c>
    </row>
    <row r="7" spans="1:2" ht="14.25">
      <c r="A7" s="399" t="s">
        <v>242</v>
      </c>
      <c r="B7" s="403">
        <v>407</v>
      </c>
    </row>
    <row r="8" spans="1:2" ht="14.25">
      <c r="A8" s="399" t="s">
        <v>162</v>
      </c>
      <c r="B8" s="403">
        <v>81</v>
      </c>
    </row>
    <row r="9" spans="1:2" ht="14.25">
      <c r="A9" s="401" t="s">
        <v>32</v>
      </c>
      <c r="B9" s="404">
        <v>1692</v>
      </c>
    </row>
    <row r="10" spans="1:2" ht="14.25">
      <c r="A10" s="399"/>
      <c r="B10" s="405"/>
    </row>
    <row r="11" spans="1:2" ht="14.25">
      <c r="A11" s="399"/>
      <c r="B11" s="400" t="s">
        <v>391</v>
      </c>
    </row>
    <row r="12" spans="1:2" ht="14.25">
      <c r="A12" s="401" t="s">
        <v>502</v>
      </c>
      <c r="B12" s="402"/>
    </row>
    <row r="13" spans="1:2" ht="14.25">
      <c r="A13" s="399" t="s">
        <v>499</v>
      </c>
      <c r="B13" s="407">
        <v>176</v>
      </c>
    </row>
    <row r="14" spans="1:2" ht="14.25">
      <c r="A14" s="399" t="s">
        <v>242</v>
      </c>
      <c r="B14" s="403">
        <v>0</v>
      </c>
    </row>
    <row r="15" spans="1:2" ht="14.25">
      <c r="A15" s="401" t="s">
        <v>32</v>
      </c>
      <c r="B15" s="404">
        <v>176</v>
      </c>
    </row>
    <row r="16" spans="1:2" ht="14.25">
      <c r="A16" s="399"/>
      <c r="B16" s="406"/>
    </row>
    <row r="17" spans="1:2" ht="14.25">
      <c r="A17" s="399"/>
      <c r="B17" s="400" t="s">
        <v>391</v>
      </c>
    </row>
    <row r="18" spans="1:2" ht="14.25">
      <c r="A18" s="401" t="s">
        <v>503</v>
      </c>
      <c r="B18" s="402"/>
    </row>
    <row r="19" spans="1:2" ht="14.25">
      <c r="A19" s="399" t="s">
        <v>499</v>
      </c>
      <c r="B19" s="403">
        <v>1380</v>
      </c>
    </row>
    <row r="20" spans="1:2" ht="14.25">
      <c r="A20" s="399" t="s">
        <v>242</v>
      </c>
      <c r="B20" s="403">
        <v>407</v>
      </c>
    </row>
    <row r="21" spans="1:2" ht="14.25">
      <c r="A21" s="399" t="s">
        <v>162</v>
      </c>
      <c r="B21" s="403">
        <v>81</v>
      </c>
    </row>
    <row r="22" spans="1:2" ht="14.25">
      <c r="A22" s="401" t="s">
        <v>32</v>
      </c>
      <c r="B22" s="404">
        <v>1868</v>
      </c>
    </row>
    <row r="23" spans="1:2" ht="14.25">
      <c r="A23" s="408"/>
      <c r="B23" s="409"/>
    </row>
    <row r="24" spans="1:2" ht="14.25">
      <c r="A24" s="399"/>
      <c r="B24" s="400" t="s">
        <v>391</v>
      </c>
    </row>
    <row r="25" spans="1:2" ht="14.25">
      <c r="A25" s="401" t="s">
        <v>224</v>
      </c>
      <c r="B25" s="402"/>
    </row>
    <row r="26" spans="1:2" ht="14.25">
      <c r="A26" s="399" t="s">
        <v>499</v>
      </c>
      <c r="B26" s="410">
        <v>325</v>
      </c>
    </row>
    <row r="27" spans="1:2" ht="14.25">
      <c r="A27" s="399" t="s">
        <v>242</v>
      </c>
      <c r="B27" s="410">
        <v>243</v>
      </c>
    </row>
    <row r="28" spans="1:2" ht="14.25">
      <c r="A28" s="399" t="s">
        <v>162</v>
      </c>
      <c r="B28" s="406">
        <v>28</v>
      </c>
    </row>
    <row r="29" spans="1:2" ht="14.25">
      <c r="A29" s="401" t="s">
        <v>32</v>
      </c>
      <c r="B29" s="413">
        <v>596</v>
      </c>
    </row>
    <row r="30" spans="1:2" ht="14.25">
      <c r="A30" s="414"/>
      <c r="B30" s="415"/>
    </row>
    <row r="31" spans="1:2" ht="14.25">
      <c r="A31" s="399"/>
      <c r="B31" s="416" t="s">
        <v>391</v>
      </c>
    </row>
    <row r="32" spans="1:2" ht="14.25">
      <c r="A32" s="401" t="s">
        <v>164</v>
      </c>
      <c r="B32" s="402"/>
    </row>
    <row r="33" spans="1:2" ht="14.25">
      <c r="A33" s="399" t="s">
        <v>499</v>
      </c>
      <c r="B33" s="410">
        <v>132</v>
      </c>
    </row>
    <row r="34" spans="1:2" ht="14.25">
      <c r="A34" s="399" t="s">
        <v>509</v>
      </c>
      <c r="B34" s="406">
        <v>140</v>
      </c>
    </row>
    <row r="35" spans="1:2" ht="14.25">
      <c r="A35" s="399" t="s">
        <v>162</v>
      </c>
      <c r="B35" s="406">
        <v>37</v>
      </c>
    </row>
    <row r="36" spans="1:2" ht="14.25">
      <c r="A36" s="417" t="s">
        <v>500</v>
      </c>
      <c r="B36" s="411">
        <v>5</v>
      </c>
    </row>
    <row r="37" spans="1:2" ht="14.25">
      <c r="A37" s="401" t="s">
        <v>32</v>
      </c>
      <c r="B37" s="413">
        <v>314</v>
      </c>
    </row>
    <row r="38" spans="1:2" ht="14.25">
      <c r="A38" s="399"/>
      <c r="B38" s="406"/>
    </row>
    <row r="39" spans="1:2" ht="14.25">
      <c r="A39" s="399"/>
      <c r="B39" s="400" t="s">
        <v>391</v>
      </c>
    </row>
    <row r="40" spans="1:2" ht="14.25">
      <c r="A40" s="401" t="s">
        <v>225</v>
      </c>
      <c r="B40" s="402"/>
    </row>
    <row r="41" spans="1:2" ht="14.25">
      <c r="A41" s="399" t="s">
        <v>499</v>
      </c>
      <c r="B41" s="410">
        <v>595</v>
      </c>
    </row>
    <row r="42" spans="1:2" ht="14.25">
      <c r="A42" s="399" t="s">
        <v>242</v>
      </c>
      <c r="B42" s="410">
        <v>214</v>
      </c>
    </row>
    <row r="43" spans="1:2" ht="14.25">
      <c r="A43" s="401" t="s">
        <v>32</v>
      </c>
      <c r="B43" s="413">
        <v>809</v>
      </c>
    </row>
    <row r="44" spans="1:2" ht="14.25">
      <c r="A44" s="414"/>
      <c r="B44" s="418"/>
    </row>
    <row r="45" spans="1:2" ht="14.25">
      <c r="A45" s="399"/>
      <c r="B45" s="400" t="s">
        <v>391</v>
      </c>
    </row>
    <row r="46" spans="1:2" ht="14.25">
      <c r="A46" s="401" t="s">
        <v>504</v>
      </c>
      <c r="B46" s="402"/>
    </row>
    <row r="47" spans="1:2" ht="14.25">
      <c r="A47" s="399" t="s">
        <v>499</v>
      </c>
      <c r="B47" s="412">
        <v>242</v>
      </c>
    </row>
    <row r="48" spans="1:2" ht="14.25">
      <c r="A48" s="399" t="s">
        <v>242</v>
      </c>
      <c r="B48" s="412">
        <v>3</v>
      </c>
    </row>
    <row r="49" spans="1:2" ht="14.25">
      <c r="A49" s="401" t="s">
        <v>32</v>
      </c>
      <c r="B49" s="413">
        <v>245</v>
      </c>
    </row>
    <row r="50" spans="1:2" ht="14.25">
      <c r="A50" s="414"/>
      <c r="B50" s="415"/>
    </row>
    <row r="51" spans="1:2" ht="14.25">
      <c r="A51" s="417"/>
      <c r="B51" s="400" t="s">
        <v>391</v>
      </c>
    </row>
    <row r="52" spans="1:2" ht="14.25">
      <c r="A52" s="401" t="s">
        <v>505</v>
      </c>
      <c r="B52" s="402"/>
    </row>
    <row r="53" spans="1:2" ht="14.25">
      <c r="A53" s="399" t="s">
        <v>499</v>
      </c>
      <c r="B53" s="419">
        <v>622</v>
      </c>
    </row>
    <row r="54" spans="1:2" ht="14.25">
      <c r="A54" s="399" t="s">
        <v>242</v>
      </c>
      <c r="B54" s="419">
        <v>185</v>
      </c>
    </row>
    <row r="55" spans="1:2" ht="15" customHeight="1">
      <c r="A55" s="399" t="s">
        <v>162</v>
      </c>
      <c r="B55" s="419">
        <v>62</v>
      </c>
    </row>
    <row r="56" spans="1:2" ht="14.25">
      <c r="A56" s="401" t="s">
        <v>32</v>
      </c>
      <c r="B56" s="413">
        <v>869</v>
      </c>
    </row>
    <row r="57" spans="1:2" ht="14.25">
      <c r="A57" s="399"/>
      <c r="B57" s="406"/>
    </row>
    <row r="58" spans="1:2" ht="14.25">
      <c r="A58" s="420" t="s">
        <v>512</v>
      </c>
      <c r="B58" s="422">
        <v>4701</v>
      </c>
    </row>
    <row r="59" spans="1:2" ht="14.25">
      <c r="A59" s="399"/>
      <c r="B59" s="406"/>
    </row>
    <row r="60" ht="14.25">
      <c r="A60" s="399"/>
    </row>
    <row r="61" spans="1:6" ht="14.25">
      <c r="A61" s="401" t="s">
        <v>362</v>
      </c>
      <c r="B61" s="423" t="s">
        <v>391</v>
      </c>
      <c r="C61" s="423" t="s">
        <v>346</v>
      </c>
      <c r="D61" s="423" t="s">
        <v>390</v>
      </c>
      <c r="E61" s="423" t="s">
        <v>507</v>
      </c>
      <c r="F61" s="423" t="s">
        <v>508</v>
      </c>
    </row>
    <row r="62" spans="1:6" ht="14.25">
      <c r="A62" s="399" t="s">
        <v>499</v>
      </c>
      <c r="B62" s="412">
        <v>3296</v>
      </c>
      <c r="C62" s="412">
        <v>3114</v>
      </c>
      <c r="D62" s="412">
        <v>2880</v>
      </c>
      <c r="E62" s="412">
        <v>2648</v>
      </c>
      <c r="F62" s="412">
        <v>2627</v>
      </c>
    </row>
    <row r="63" spans="1:6" ht="14.25">
      <c r="A63" s="399" t="s">
        <v>242</v>
      </c>
      <c r="B63" s="412">
        <v>1192</v>
      </c>
      <c r="C63" s="412">
        <v>1166</v>
      </c>
      <c r="D63" s="412">
        <v>1067</v>
      </c>
      <c r="E63" s="412">
        <v>1308</v>
      </c>
      <c r="F63" s="412">
        <v>1431</v>
      </c>
    </row>
    <row r="64" spans="1:6" ht="14.25">
      <c r="A64" s="399" t="s">
        <v>162</v>
      </c>
      <c r="B64" s="412">
        <v>208</v>
      </c>
      <c r="C64" s="412">
        <v>168</v>
      </c>
      <c r="D64" s="412">
        <v>143</v>
      </c>
      <c r="E64" s="412">
        <v>140</v>
      </c>
      <c r="F64" s="412">
        <v>112</v>
      </c>
    </row>
    <row r="65" spans="1:6" ht="14.25">
      <c r="A65" s="399" t="s">
        <v>500</v>
      </c>
      <c r="B65" s="412">
        <v>5</v>
      </c>
      <c r="C65" s="412">
        <v>5</v>
      </c>
      <c r="D65" s="412">
        <v>0</v>
      </c>
      <c r="E65" s="412">
        <v>67</v>
      </c>
      <c r="F65" s="412">
        <v>75</v>
      </c>
    </row>
    <row r="66" spans="1:6" ht="14.25">
      <c r="A66" s="399" t="s">
        <v>501</v>
      </c>
      <c r="B66" s="412">
        <v>0</v>
      </c>
      <c r="C66" s="412">
        <v>0</v>
      </c>
      <c r="D66" s="412">
        <v>0</v>
      </c>
      <c r="E66" s="412">
        <v>0</v>
      </c>
      <c r="F66" s="412">
        <v>213</v>
      </c>
    </row>
    <row r="67" spans="1:6" ht="14.25">
      <c r="A67" s="399" t="s">
        <v>511</v>
      </c>
      <c r="B67" s="412">
        <v>354</v>
      </c>
      <c r="C67" s="412" t="s">
        <v>435</v>
      </c>
      <c r="D67" s="412" t="s">
        <v>435</v>
      </c>
      <c r="E67" s="412" t="s">
        <v>435</v>
      </c>
      <c r="F67" s="412" t="s">
        <v>435</v>
      </c>
    </row>
    <row r="68" spans="1:6" ht="14.25">
      <c r="A68" s="420" t="s">
        <v>506</v>
      </c>
      <c r="B68" s="422">
        <v>5055</v>
      </c>
      <c r="C68" s="422">
        <v>4453</v>
      </c>
      <c r="D68" s="422">
        <v>4090</v>
      </c>
      <c r="E68" s="422">
        <v>4163</v>
      </c>
      <c r="F68" s="422">
        <v>4458</v>
      </c>
    </row>
    <row r="70" spans="1:6" ht="47.25" customHeight="1">
      <c r="A70" s="493" t="s">
        <v>513</v>
      </c>
      <c r="B70" s="491"/>
      <c r="C70" s="491"/>
      <c r="D70" s="491"/>
      <c r="E70" s="491"/>
      <c r="F70" s="491"/>
    </row>
  </sheetData>
  <mergeCells count="1">
    <mergeCell ref="A70:F70"/>
  </mergeCells>
  <printOptions/>
  <pageMargins left="0.75" right="0.75" top="1" bottom="1" header="0.5" footer="0.5"/>
  <pageSetup horizontalDpi="600" verticalDpi="600" orientation="portrait" paperSize="9" scale="68" r:id="rId1"/>
  <rowBreaks count="1" manualBreakCount="1">
    <brk id="70" max="5" man="1"/>
  </rowBreaks>
</worksheet>
</file>

<file path=xl/worksheets/sheet32.xml><?xml version="1.0" encoding="utf-8"?>
<worksheet xmlns="http://schemas.openxmlformats.org/spreadsheetml/2006/main" xmlns:r="http://schemas.openxmlformats.org/officeDocument/2006/relationships">
  <sheetPr>
    <tabColor indexed="34"/>
  </sheetPr>
  <dimension ref="A1:H47"/>
  <sheetViews>
    <sheetView view="pageBreakPreview" zoomScaleNormal="75" zoomScaleSheetLayoutView="100" workbookViewId="0" topLeftCell="B1">
      <selection activeCell="D8" sqref="D8"/>
    </sheetView>
  </sheetViews>
  <sheetFormatPr defaultColWidth="9.00390625" defaultRowHeight="14.25"/>
  <cols>
    <col min="1" max="1" width="46.375" style="86" customWidth="1"/>
    <col min="2" max="6" width="14.375" style="13" customWidth="1"/>
    <col min="7" max="7" width="3.125" style="13" customWidth="1"/>
    <col min="8" max="8" width="6.25390625" style="13" customWidth="1"/>
    <col min="9" max="16384" width="8.00390625" style="13" customWidth="1"/>
  </cols>
  <sheetData>
    <row r="1" ht="15">
      <c r="A1" s="15" t="s">
        <v>286</v>
      </c>
    </row>
    <row r="2" ht="15">
      <c r="A2" s="17"/>
    </row>
    <row r="3" spans="1:6" ht="15">
      <c r="A3" s="121" t="s">
        <v>280</v>
      </c>
      <c r="B3" s="122"/>
      <c r="C3" s="122"/>
      <c r="D3" s="122"/>
      <c r="E3" s="122"/>
      <c r="F3" s="122"/>
    </row>
    <row r="4" spans="1:6" ht="42" customHeight="1" thickBot="1">
      <c r="A4" s="123" t="s">
        <v>88</v>
      </c>
      <c r="B4" s="124" t="s">
        <v>161</v>
      </c>
      <c r="C4" s="124" t="s">
        <v>186</v>
      </c>
      <c r="D4" s="124" t="s">
        <v>210</v>
      </c>
      <c r="E4" s="124" t="s">
        <v>268</v>
      </c>
      <c r="F4" s="125" t="s">
        <v>165</v>
      </c>
    </row>
    <row r="5" spans="1:6" ht="34.5" customHeight="1">
      <c r="A5" s="121"/>
      <c r="B5" s="126"/>
      <c r="C5" s="126"/>
      <c r="D5" s="126"/>
      <c r="E5" s="126"/>
      <c r="F5" s="126"/>
    </row>
    <row r="6" spans="1:8" ht="15">
      <c r="A6" s="131" t="s">
        <v>89</v>
      </c>
      <c r="B6" s="129">
        <v>-219916</v>
      </c>
      <c r="C6" s="129">
        <v>-102674</v>
      </c>
      <c r="D6" s="129">
        <v>-17169</v>
      </c>
      <c r="E6" s="129">
        <v>-17558</v>
      </c>
      <c r="F6" s="129">
        <f>SUM(B6:E6)</f>
        <v>-357317</v>
      </c>
      <c r="G6" s="122"/>
      <c r="H6" s="122"/>
    </row>
    <row r="7" spans="1:8" ht="15">
      <c r="A7" s="131" t="s">
        <v>90</v>
      </c>
      <c r="B7" s="129">
        <v>184145</v>
      </c>
      <c r="C7" s="129">
        <v>81768</v>
      </c>
      <c r="D7" s="129">
        <v>10577</v>
      </c>
      <c r="E7" s="129">
        <v>11905</v>
      </c>
      <c r="F7" s="129">
        <f>SUM(B7:E7)</f>
        <v>288395</v>
      </c>
      <c r="G7" s="122"/>
      <c r="H7" s="122"/>
    </row>
    <row r="8" spans="1:8" ht="15">
      <c r="A8" s="131"/>
      <c r="B8" s="130"/>
      <c r="C8" s="130"/>
      <c r="D8" s="130"/>
      <c r="E8" s="130"/>
      <c r="F8" s="130"/>
      <c r="G8" s="122"/>
      <c r="H8" s="122"/>
    </row>
    <row r="9" spans="1:8" ht="15">
      <c r="A9" s="233" t="s">
        <v>57</v>
      </c>
      <c r="B9" s="128">
        <f>SUM(B6:B8)</f>
        <v>-35771</v>
      </c>
      <c r="C9" s="128">
        <f>SUM(C6:C8)</f>
        <v>-20906</v>
      </c>
      <c r="D9" s="128">
        <f>SUM(D6:D8)</f>
        <v>-6592</v>
      </c>
      <c r="E9" s="128">
        <f>SUM(E6:E8)</f>
        <v>-5653</v>
      </c>
      <c r="F9" s="128">
        <f>SUM(F6:F8)</f>
        <v>-68922</v>
      </c>
      <c r="G9" s="122"/>
      <c r="H9" s="122"/>
    </row>
    <row r="10" spans="1:8" ht="15">
      <c r="A10" s="131"/>
      <c r="B10" s="129"/>
      <c r="C10" s="129"/>
      <c r="D10" s="129"/>
      <c r="E10" s="129"/>
      <c r="F10" s="129"/>
      <c r="G10" s="122"/>
      <c r="H10" s="122"/>
    </row>
    <row r="11" spans="1:8" ht="15">
      <c r="A11" s="131" t="s">
        <v>58</v>
      </c>
      <c r="B11" s="235">
        <v>-76486</v>
      </c>
      <c r="C11" s="235">
        <v>-115988</v>
      </c>
      <c r="D11" s="235">
        <v>-7075</v>
      </c>
      <c r="E11" s="235">
        <v>-7808</v>
      </c>
      <c r="F11" s="235">
        <f aca="true" t="shared" si="0" ref="F11:F17">SUM(B11:E11)</f>
        <v>-207357</v>
      </c>
      <c r="G11" s="122"/>
      <c r="H11" s="122"/>
    </row>
    <row r="12" spans="1:8" ht="15">
      <c r="A12" s="131" t="s">
        <v>91</v>
      </c>
      <c r="B12" s="237">
        <v>1932</v>
      </c>
      <c r="C12" s="237">
        <v>7513</v>
      </c>
      <c r="D12" s="237">
        <v>474</v>
      </c>
      <c r="E12" s="237">
        <v>596</v>
      </c>
      <c r="F12" s="237">
        <f t="shared" si="0"/>
        <v>10515</v>
      </c>
      <c r="G12" s="122"/>
      <c r="H12" s="122"/>
    </row>
    <row r="13" spans="1:8" ht="15">
      <c r="A13" s="131" t="s">
        <v>92</v>
      </c>
      <c r="B13" s="237">
        <v>-38782</v>
      </c>
      <c r="C13" s="237">
        <v>-8653</v>
      </c>
      <c r="D13" s="237">
        <v>-47</v>
      </c>
      <c r="E13" s="237">
        <v>-2137</v>
      </c>
      <c r="F13" s="237">
        <f t="shared" si="0"/>
        <v>-49619</v>
      </c>
      <c r="G13" s="122"/>
      <c r="H13" s="122"/>
    </row>
    <row r="14" spans="1:8" ht="15">
      <c r="A14" s="131" t="s">
        <v>93</v>
      </c>
      <c r="B14" s="237">
        <v>-7030</v>
      </c>
      <c r="C14" s="237">
        <v>132</v>
      </c>
      <c r="D14" s="237">
        <v>-118</v>
      </c>
      <c r="E14" s="237">
        <v>-122</v>
      </c>
      <c r="F14" s="237">
        <f t="shared" si="0"/>
        <v>-7138</v>
      </c>
      <c r="G14" s="122"/>
      <c r="H14" s="122"/>
    </row>
    <row r="15" spans="1:8" ht="15">
      <c r="A15" s="131" t="s">
        <v>94</v>
      </c>
      <c r="B15" s="237">
        <v>-134390</v>
      </c>
      <c r="C15" s="237">
        <v>0</v>
      </c>
      <c r="D15" s="237">
        <v>0</v>
      </c>
      <c r="E15" s="237">
        <v>0</v>
      </c>
      <c r="F15" s="237">
        <f t="shared" si="0"/>
        <v>-134390</v>
      </c>
      <c r="G15" s="122"/>
      <c r="H15" s="122"/>
    </row>
    <row r="16" spans="1:8" ht="15">
      <c r="A16" s="131" t="s">
        <v>95</v>
      </c>
      <c r="B16" s="237">
        <v>-118147</v>
      </c>
      <c r="C16" s="237">
        <v>0</v>
      </c>
      <c r="D16" s="237">
        <v>0</v>
      </c>
      <c r="E16" s="237">
        <v>0</v>
      </c>
      <c r="F16" s="237">
        <f t="shared" si="0"/>
        <v>-118147</v>
      </c>
      <c r="G16" s="122"/>
      <c r="H16" s="122"/>
    </row>
    <row r="17" spans="1:8" ht="15">
      <c r="A17" s="131" t="s">
        <v>59</v>
      </c>
      <c r="B17" s="236">
        <v>-3432</v>
      </c>
      <c r="C17" s="236">
        <v>0</v>
      </c>
      <c r="D17" s="236">
        <v>0</v>
      </c>
      <c r="E17" s="236">
        <v>-217</v>
      </c>
      <c r="F17" s="236">
        <f t="shared" si="0"/>
        <v>-3649</v>
      </c>
      <c r="G17" s="122"/>
      <c r="H17" s="122"/>
    </row>
    <row r="18" spans="1:8" ht="15">
      <c r="A18" s="233" t="s">
        <v>60</v>
      </c>
      <c r="B18" s="128">
        <f>SUM(B11:B17)</f>
        <v>-376335</v>
      </c>
      <c r="C18" s="128">
        <f>SUM(C11:C17)</f>
        <v>-116996</v>
      </c>
      <c r="D18" s="128">
        <f>SUM(D11:D17)</f>
        <v>-6766</v>
      </c>
      <c r="E18" s="128">
        <f>SUM(E11:E17)</f>
        <v>-9688</v>
      </c>
      <c r="F18" s="128">
        <f>SUM(F11:F17)</f>
        <v>-509785</v>
      </c>
      <c r="G18" s="122"/>
      <c r="H18" s="122"/>
    </row>
    <row r="19" spans="1:8" ht="15">
      <c r="A19" s="233"/>
      <c r="B19" s="128"/>
      <c r="C19" s="128"/>
      <c r="D19" s="128"/>
      <c r="E19" s="128"/>
      <c r="F19" s="128"/>
      <c r="G19" s="122"/>
      <c r="H19" s="122"/>
    </row>
    <row r="20" spans="1:8" ht="15">
      <c r="A20" s="131" t="s">
        <v>98</v>
      </c>
      <c r="B20" s="129">
        <v>240117</v>
      </c>
      <c r="C20" s="129">
        <v>0</v>
      </c>
      <c r="D20" s="129">
        <v>0</v>
      </c>
      <c r="E20" s="129">
        <v>0</v>
      </c>
      <c r="F20" s="129">
        <f>SUM(B20:E20)</f>
        <v>240117</v>
      </c>
      <c r="G20" s="122"/>
      <c r="H20" s="122"/>
    </row>
    <row r="21" spans="1:8" ht="15">
      <c r="A21" s="131"/>
      <c r="B21" s="130"/>
      <c r="C21" s="130"/>
      <c r="D21" s="130"/>
      <c r="E21" s="130"/>
      <c r="F21" s="130"/>
      <c r="G21" s="122"/>
      <c r="H21" s="122"/>
    </row>
    <row r="22" spans="1:8" ht="15">
      <c r="A22" s="233" t="s">
        <v>273</v>
      </c>
      <c r="B22" s="129">
        <f>B18+B20+B9</f>
        <v>-171989</v>
      </c>
      <c r="C22" s="129">
        <f>C18+C20+C9</f>
        <v>-137902</v>
      </c>
      <c r="D22" s="129">
        <f>D18+D20+D9</f>
        <v>-13358</v>
      </c>
      <c r="E22" s="129">
        <f>E18+E20+E9</f>
        <v>-15341</v>
      </c>
      <c r="F22" s="129">
        <f>F18+F20+F9</f>
        <v>-338590</v>
      </c>
      <c r="G22" s="122"/>
      <c r="H22" s="122"/>
    </row>
    <row r="23" spans="1:8" ht="15">
      <c r="A23" s="131"/>
      <c r="B23" s="234"/>
      <c r="C23" s="234"/>
      <c r="D23" s="234"/>
      <c r="E23" s="234"/>
      <c r="F23" s="234"/>
      <c r="G23" s="122"/>
      <c r="H23" s="122"/>
    </row>
    <row r="24" spans="1:8" ht="15">
      <c r="A24" s="131" t="s">
        <v>96</v>
      </c>
      <c r="B24" s="129">
        <v>10170</v>
      </c>
      <c r="C24" s="129">
        <v>2036</v>
      </c>
      <c r="D24" s="129">
        <v>851</v>
      </c>
      <c r="E24" s="129">
        <v>358</v>
      </c>
      <c r="F24" s="129">
        <f>SUM(B24:E24)</f>
        <v>13415</v>
      </c>
      <c r="G24" s="122"/>
      <c r="H24" s="122"/>
    </row>
    <row r="25" spans="1:8" ht="15">
      <c r="A25" s="232"/>
      <c r="B25" s="130"/>
      <c r="C25" s="130"/>
      <c r="D25" s="130"/>
      <c r="E25" s="130"/>
      <c r="F25" s="130"/>
      <c r="G25" s="122"/>
      <c r="H25" s="122"/>
    </row>
    <row r="26" spans="1:8" ht="15">
      <c r="A26" s="233" t="s">
        <v>97</v>
      </c>
      <c r="B26" s="234">
        <f>B22+B24</f>
        <v>-161819</v>
      </c>
      <c r="C26" s="234">
        <f>C22+C24</f>
        <v>-135866</v>
      </c>
      <c r="D26" s="234">
        <f>D22+D24</f>
        <v>-12507</v>
      </c>
      <c r="E26" s="234">
        <f>E22+E24</f>
        <v>-14983</v>
      </c>
      <c r="F26" s="234">
        <f>F22+F24</f>
        <v>-325175</v>
      </c>
      <c r="G26" s="122"/>
      <c r="H26" s="122"/>
    </row>
    <row r="27" spans="1:8" ht="15">
      <c r="A27" s="232"/>
      <c r="B27" s="234"/>
      <c r="C27" s="234"/>
      <c r="D27" s="234"/>
      <c r="E27" s="234"/>
      <c r="F27" s="234"/>
      <c r="G27" s="122"/>
      <c r="H27" s="122"/>
    </row>
    <row r="28" spans="1:8" s="14" customFormat="1" ht="12.75">
      <c r="A28" s="239" t="s">
        <v>61</v>
      </c>
      <c r="B28" s="131">
        <v>97388</v>
      </c>
      <c r="C28" s="131">
        <v>109315</v>
      </c>
      <c r="D28" s="131">
        <v>7917</v>
      </c>
      <c r="E28" s="131">
        <v>11059</v>
      </c>
      <c r="F28" s="131">
        <f>SUM(B28:E28)</f>
        <v>225679</v>
      </c>
      <c r="G28" s="131"/>
      <c r="H28" s="131"/>
    </row>
    <row r="29" spans="1:8" s="172" customFormat="1" ht="14.25">
      <c r="A29" s="131" t="s">
        <v>99</v>
      </c>
      <c r="B29" s="131">
        <v>2245</v>
      </c>
      <c r="C29" s="131">
        <v>1709</v>
      </c>
      <c r="D29" s="131">
        <v>217</v>
      </c>
      <c r="E29" s="131">
        <v>502</v>
      </c>
      <c r="F29" s="131">
        <f>SUM(B29:E29)</f>
        <v>4673</v>
      </c>
      <c r="G29" s="131"/>
      <c r="H29" s="131"/>
    </row>
    <row r="30" spans="1:8" s="172" customFormat="1" ht="14.25">
      <c r="A30" s="232"/>
      <c r="B30" s="219"/>
      <c r="C30" s="219"/>
      <c r="D30" s="219"/>
      <c r="E30" s="219"/>
      <c r="F30" s="219"/>
      <c r="G30" s="131"/>
      <c r="H30" s="131"/>
    </row>
    <row r="31" spans="1:8" s="172" customFormat="1" ht="14.25">
      <c r="A31" s="233" t="s">
        <v>100</v>
      </c>
      <c r="B31" s="234">
        <f>B28+B29+B26</f>
        <v>-62186</v>
      </c>
      <c r="C31" s="234">
        <f>C28+C29+C26</f>
        <v>-24842</v>
      </c>
      <c r="D31" s="234">
        <f>D28+D29+D26</f>
        <v>-4373</v>
      </c>
      <c r="E31" s="234">
        <f>E28+E29+E26</f>
        <v>-3422</v>
      </c>
      <c r="F31" s="234">
        <f>F28+F29+F26</f>
        <v>-94823</v>
      </c>
      <c r="G31" s="131"/>
      <c r="H31" s="131"/>
    </row>
    <row r="32" spans="1:8" s="172" customFormat="1" ht="14.25">
      <c r="A32" s="131" t="s">
        <v>101</v>
      </c>
      <c r="B32" s="130">
        <v>715</v>
      </c>
      <c r="C32" s="130">
        <v>-5023</v>
      </c>
      <c r="D32" s="130">
        <v>0</v>
      </c>
      <c r="E32" s="130">
        <v>0</v>
      </c>
      <c r="F32" s="130">
        <f>SUM(B32:E32)</f>
        <v>-4308</v>
      </c>
      <c r="G32" s="129"/>
      <c r="H32" s="129"/>
    </row>
    <row r="33" spans="1:8" ht="15">
      <c r="A33" s="233" t="s">
        <v>102</v>
      </c>
      <c r="B33" s="128">
        <f>B31+B32</f>
        <v>-61471</v>
      </c>
      <c r="C33" s="128">
        <f>C31+C32</f>
        <v>-29865</v>
      </c>
      <c r="D33" s="128">
        <f>D31+D32</f>
        <v>-4373</v>
      </c>
      <c r="E33" s="128">
        <f>E31+E32</f>
        <v>-3422</v>
      </c>
      <c r="F33" s="128">
        <f>F31+F32</f>
        <v>-99131</v>
      </c>
      <c r="G33" s="129"/>
      <c r="H33" s="129"/>
    </row>
    <row r="34" spans="1:8" s="243" customFormat="1" ht="15">
      <c r="A34" s="131" t="s">
        <v>34</v>
      </c>
      <c r="B34" s="130">
        <v>7356</v>
      </c>
      <c r="C34" s="130">
        <v>804</v>
      </c>
      <c r="D34" s="130">
        <v>0</v>
      </c>
      <c r="E34" s="130">
        <v>8332</v>
      </c>
      <c r="F34" s="130">
        <f>SUM(B34:E34)</f>
        <v>16492</v>
      </c>
      <c r="G34" s="129"/>
      <c r="H34" s="129"/>
    </row>
    <row r="35" spans="1:8" ht="15">
      <c r="A35" s="233" t="s">
        <v>35</v>
      </c>
      <c r="B35" s="128">
        <f>B33+B34</f>
        <v>-54115</v>
      </c>
      <c r="C35" s="128">
        <f>C33+C34</f>
        <v>-29061</v>
      </c>
      <c r="D35" s="128">
        <f>D33+D34</f>
        <v>-4373</v>
      </c>
      <c r="E35" s="128">
        <f>E33+E34</f>
        <v>4910</v>
      </c>
      <c r="F35" s="128">
        <f>F33+F34</f>
        <v>-82639</v>
      </c>
      <c r="G35" s="129"/>
      <c r="H35" s="129"/>
    </row>
    <row r="36" spans="1:8" ht="15">
      <c r="A36" s="131" t="s">
        <v>265</v>
      </c>
      <c r="B36" s="130">
        <v>15981</v>
      </c>
      <c r="C36" s="130">
        <v>6681</v>
      </c>
      <c r="D36" s="130">
        <v>1467</v>
      </c>
      <c r="E36" s="130">
        <v>-2071</v>
      </c>
      <c r="F36" s="130">
        <f>SUM(B36:E36)</f>
        <v>22058</v>
      </c>
      <c r="G36" s="129"/>
      <c r="H36" s="129"/>
    </row>
    <row r="37" spans="1:8" ht="15">
      <c r="A37" s="233" t="s">
        <v>266</v>
      </c>
      <c r="B37" s="128">
        <f>B35+B36</f>
        <v>-38134</v>
      </c>
      <c r="C37" s="128">
        <f>C35+C36</f>
        <v>-22380</v>
      </c>
      <c r="D37" s="128">
        <f>D35+D36</f>
        <v>-2906</v>
      </c>
      <c r="E37" s="128">
        <f>E35+E36</f>
        <v>2839</v>
      </c>
      <c r="F37" s="128">
        <f>F35+F36</f>
        <v>-60581</v>
      </c>
      <c r="G37" s="129"/>
      <c r="H37" s="129"/>
    </row>
    <row r="38" spans="1:8" ht="15">
      <c r="A38" s="131" t="s">
        <v>267</v>
      </c>
      <c r="B38" s="130">
        <v>633</v>
      </c>
      <c r="C38" s="130">
        <v>202</v>
      </c>
      <c r="D38" s="130">
        <v>0</v>
      </c>
      <c r="E38" s="130">
        <v>457</v>
      </c>
      <c r="F38" s="130">
        <f>SUM(B38:E38)</f>
        <v>1292</v>
      </c>
      <c r="G38" s="129"/>
      <c r="H38" s="129"/>
    </row>
    <row r="39" spans="1:8" ht="15">
      <c r="A39" s="233" t="s">
        <v>253</v>
      </c>
      <c r="B39" s="250">
        <f>B37+B38</f>
        <v>-37501</v>
      </c>
      <c r="C39" s="250">
        <f>C37+C38</f>
        <v>-22178</v>
      </c>
      <c r="D39" s="250">
        <f>D37+D38</f>
        <v>-2906</v>
      </c>
      <c r="E39" s="250">
        <f>E37+E38</f>
        <v>3296</v>
      </c>
      <c r="F39" s="250">
        <f>F37+F38</f>
        <v>-59289</v>
      </c>
      <c r="G39" s="129"/>
      <c r="H39" s="129"/>
    </row>
    <row r="40" spans="1:8" ht="15">
      <c r="A40" s="233"/>
      <c r="B40" s="129"/>
      <c r="C40" s="129"/>
      <c r="D40" s="129"/>
      <c r="E40" s="129"/>
      <c r="F40" s="129"/>
      <c r="G40" s="129"/>
      <c r="H40" s="129"/>
    </row>
    <row r="41" spans="1:8" ht="15" hidden="1">
      <c r="A41" s="127" t="s">
        <v>211</v>
      </c>
      <c r="B41" s="129"/>
      <c r="C41" s="129"/>
      <c r="D41" s="129"/>
      <c r="E41" s="129"/>
      <c r="F41" s="129"/>
      <c r="G41" s="129"/>
      <c r="H41" s="129"/>
    </row>
    <row r="42" spans="1:8" ht="15" hidden="1">
      <c r="A42" s="138" t="s">
        <v>36</v>
      </c>
      <c r="B42" s="129"/>
      <c r="C42" s="129"/>
      <c r="D42" s="129"/>
      <c r="E42" s="129"/>
      <c r="F42" s="129"/>
      <c r="G42" s="129"/>
      <c r="H42" s="129"/>
    </row>
    <row r="43" spans="1:8" ht="15" hidden="1">
      <c r="A43" s="131" t="s">
        <v>212</v>
      </c>
      <c r="B43" s="139">
        <v>0.5792986760781212</v>
      </c>
      <c r="C43" s="139">
        <v>0.805093472175893</v>
      </c>
      <c r="D43" s="139">
        <v>0.6089234915406498</v>
      </c>
      <c r="E43" s="139">
        <v>0.7536014601394955</v>
      </c>
      <c r="F43" s="139">
        <v>0.6803272394341239</v>
      </c>
      <c r="G43" s="129"/>
      <c r="H43" s="129"/>
    </row>
    <row r="44" spans="1:8" ht="15" hidden="1">
      <c r="A44" s="131" t="s">
        <v>37</v>
      </c>
      <c r="B44" s="139">
        <v>0.34349871212693833</v>
      </c>
      <c r="C44" s="139">
        <v>0.5435309132572407</v>
      </c>
      <c r="D44" s="139">
        <v>0.4737236113190597</v>
      </c>
      <c r="E44" s="139">
        <v>0.4611172674532299</v>
      </c>
      <c r="F44" s="139">
        <v>0.4354351870994418</v>
      </c>
      <c r="G44" s="129"/>
      <c r="H44" s="129"/>
    </row>
    <row r="45" spans="1:8" ht="15" hidden="1">
      <c r="A45" s="131" t="s">
        <v>24</v>
      </c>
      <c r="B45" s="139">
        <f>-B36/B31</f>
        <v>0.2569871032065095</v>
      </c>
      <c r="C45" s="139">
        <f>-C36/C31</f>
        <v>0.26893969889702923</v>
      </c>
      <c r="D45" s="139">
        <f>-D36/D31</f>
        <v>0.3354676423507889</v>
      </c>
      <c r="E45" s="139">
        <f>-E36/E31</f>
        <v>-0.6052016364699007</v>
      </c>
      <c r="F45" s="139">
        <f>-F36/F31</f>
        <v>0.23262288685234594</v>
      </c>
      <c r="G45" s="129"/>
      <c r="H45" s="129"/>
    </row>
    <row r="46" spans="1:8" ht="15" hidden="1">
      <c r="A46" s="131" t="s">
        <v>187</v>
      </c>
      <c r="B46" s="129"/>
      <c r="C46" s="129"/>
      <c r="D46" s="129"/>
      <c r="E46" s="129"/>
      <c r="F46" s="129"/>
      <c r="G46" s="129"/>
      <c r="H46" s="129"/>
    </row>
    <row r="47" spans="1:8" ht="15">
      <c r="A47" s="131"/>
      <c r="B47" s="129"/>
      <c r="C47" s="129"/>
      <c r="D47" s="129"/>
      <c r="E47" s="129"/>
      <c r="F47" s="129"/>
      <c r="G47" s="129"/>
      <c r="H47" s="129"/>
    </row>
  </sheetData>
  <printOptions/>
  <pageMargins left="0.75" right="0.75" top="1" bottom="1" header="0.5" footer="0.5"/>
  <pageSetup horizontalDpi="600" verticalDpi="600" orientation="landscape" paperSize="9" scale="56" r:id="rId1"/>
</worksheet>
</file>

<file path=xl/worksheets/sheet33.xml><?xml version="1.0" encoding="utf-8"?>
<worksheet xmlns="http://schemas.openxmlformats.org/spreadsheetml/2006/main" xmlns:r="http://schemas.openxmlformats.org/officeDocument/2006/relationships">
  <sheetPr>
    <tabColor indexed="34"/>
  </sheetPr>
  <dimension ref="A1:H48"/>
  <sheetViews>
    <sheetView view="pageBreakPreview" zoomScale="60" workbookViewId="0" topLeftCell="A19">
      <selection activeCell="B4" sqref="B4"/>
    </sheetView>
  </sheetViews>
  <sheetFormatPr defaultColWidth="9.00390625" defaultRowHeight="14.25"/>
  <cols>
    <col min="1" max="1" width="49.00390625" style="96" bestFit="1" customWidth="1"/>
    <col min="2" max="7" width="13.875" style="147" customWidth="1"/>
    <col min="8" max="8" width="13.875" style="148" customWidth="1"/>
    <col min="9" max="9" width="3.50390625" style="147" customWidth="1"/>
    <col min="10" max="10" width="6.375" style="147" customWidth="1"/>
    <col min="11" max="16384" width="8.00390625" style="147" customWidth="1"/>
  </cols>
  <sheetData>
    <row r="1" ht="12.75">
      <c r="A1" s="15" t="s">
        <v>287</v>
      </c>
    </row>
    <row r="2" ht="12.75">
      <c r="A2" s="16"/>
    </row>
    <row r="3" spans="1:8" ht="12" customHeight="1">
      <c r="A3" s="121" t="s">
        <v>280</v>
      </c>
      <c r="B3" s="149"/>
      <c r="C3" s="149"/>
      <c r="D3" s="149"/>
      <c r="E3" s="149"/>
      <c r="F3" s="149"/>
      <c r="G3" s="149"/>
      <c r="H3" s="150"/>
    </row>
    <row r="4" spans="1:8" ht="54" customHeight="1" thickBot="1">
      <c r="A4" s="133" t="s">
        <v>152</v>
      </c>
      <c r="B4" s="134" t="s">
        <v>220</v>
      </c>
      <c r="C4" s="134" t="s">
        <v>221</v>
      </c>
      <c r="D4" s="134" t="s">
        <v>196</v>
      </c>
      <c r="E4" s="134" t="s">
        <v>197</v>
      </c>
      <c r="F4" s="134" t="s">
        <v>255</v>
      </c>
      <c r="G4" s="134" t="s">
        <v>198</v>
      </c>
      <c r="H4" s="134" t="s">
        <v>165</v>
      </c>
    </row>
    <row r="5" spans="1:8" ht="12.75">
      <c r="A5" s="135" t="s">
        <v>167</v>
      </c>
      <c r="B5" s="149"/>
      <c r="C5" s="136"/>
      <c r="D5" s="136"/>
      <c r="E5" s="136"/>
      <c r="F5" s="136"/>
      <c r="G5" s="136"/>
      <c r="H5" s="136"/>
    </row>
    <row r="6" spans="1:8" ht="12.75">
      <c r="A6" s="131" t="s">
        <v>89</v>
      </c>
      <c r="B6" s="87">
        <v>-297493</v>
      </c>
      <c r="C6" s="87">
        <v>-351943</v>
      </c>
      <c r="D6" s="87">
        <v>-5947</v>
      </c>
      <c r="E6" s="87">
        <v>-1595</v>
      </c>
      <c r="F6" s="87">
        <v>-281</v>
      </c>
      <c r="G6" s="87">
        <v>299942</v>
      </c>
      <c r="H6" s="87">
        <f>SUM(B6:G6)</f>
        <v>-357317</v>
      </c>
    </row>
    <row r="7" spans="1:8" ht="12.75">
      <c r="A7" s="131" t="s">
        <v>90</v>
      </c>
      <c r="B7" s="87">
        <v>249294</v>
      </c>
      <c r="C7" s="87">
        <v>330570</v>
      </c>
      <c r="D7" s="87">
        <v>4164</v>
      </c>
      <c r="E7" s="87">
        <v>275</v>
      </c>
      <c r="F7" s="87">
        <v>380</v>
      </c>
      <c r="G7" s="87">
        <v>-296287</v>
      </c>
      <c r="H7" s="87">
        <f>SUM(B7:G7)</f>
        <v>288396</v>
      </c>
    </row>
    <row r="8" spans="1:8" ht="12.75">
      <c r="A8" s="131"/>
      <c r="B8" s="137"/>
      <c r="C8" s="137"/>
      <c r="D8" s="137"/>
      <c r="E8" s="137"/>
      <c r="F8" s="137"/>
      <c r="G8" s="137"/>
      <c r="H8" s="137"/>
    </row>
    <row r="9" spans="1:8" ht="12.75">
      <c r="A9" s="233" t="s">
        <v>57</v>
      </c>
      <c r="B9" s="105">
        <f aca="true" t="shared" si="0" ref="B9:H9">SUM(B6:B8)</f>
        <v>-48199</v>
      </c>
      <c r="C9" s="105">
        <f t="shared" si="0"/>
        <v>-21373</v>
      </c>
      <c r="D9" s="105">
        <f t="shared" si="0"/>
        <v>-1783</v>
      </c>
      <c r="E9" s="105">
        <f t="shared" si="0"/>
        <v>-1320</v>
      </c>
      <c r="F9" s="105">
        <f t="shared" si="0"/>
        <v>99</v>
      </c>
      <c r="G9" s="105">
        <f t="shared" si="0"/>
        <v>3655</v>
      </c>
      <c r="H9" s="105">
        <f t="shared" si="0"/>
        <v>-68921</v>
      </c>
    </row>
    <row r="10" spans="1:8" ht="12.75">
      <c r="A10" s="131"/>
      <c r="B10" s="87"/>
      <c r="C10" s="87"/>
      <c r="D10" s="87"/>
      <c r="E10" s="87"/>
      <c r="F10" s="87"/>
      <c r="G10" s="87"/>
      <c r="H10" s="87"/>
    </row>
    <row r="11" spans="1:8" ht="12.75">
      <c r="A11" s="131" t="s">
        <v>58</v>
      </c>
      <c r="B11" s="235">
        <v>-73916</v>
      </c>
      <c r="C11" s="235">
        <v>-19561</v>
      </c>
      <c r="D11" s="235">
        <v>-35114</v>
      </c>
      <c r="E11" s="235">
        <v>-62391</v>
      </c>
      <c r="F11" s="235">
        <v>-12070</v>
      </c>
      <c r="G11" s="235">
        <v>-4305</v>
      </c>
      <c r="H11" s="235">
        <f aca="true" t="shared" si="1" ref="H11:H17">SUM(B11:G11)</f>
        <v>-207357</v>
      </c>
    </row>
    <row r="12" spans="1:8" ht="12.75">
      <c r="A12" s="131" t="s">
        <v>91</v>
      </c>
      <c r="B12" s="237">
        <v>2116</v>
      </c>
      <c r="C12" s="237">
        <v>1088</v>
      </c>
      <c r="D12" s="237">
        <v>1704</v>
      </c>
      <c r="E12" s="237">
        <v>6042</v>
      </c>
      <c r="F12" s="237">
        <v>0</v>
      </c>
      <c r="G12" s="237">
        <v>-435</v>
      </c>
      <c r="H12" s="237">
        <f t="shared" si="1"/>
        <v>10515</v>
      </c>
    </row>
    <row r="13" spans="1:8" ht="12.75">
      <c r="A13" s="131" t="s">
        <v>92</v>
      </c>
      <c r="B13" s="237">
        <v>-2514</v>
      </c>
      <c r="C13" s="237">
        <v>-18453</v>
      </c>
      <c r="D13" s="237">
        <v>-11446</v>
      </c>
      <c r="E13" s="237">
        <v>-1</v>
      </c>
      <c r="F13" s="237">
        <v>-2571</v>
      </c>
      <c r="G13" s="237">
        <v>-14634</v>
      </c>
      <c r="H13" s="237">
        <f t="shared" si="1"/>
        <v>-49619</v>
      </c>
    </row>
    <row r="14" spans="1:8" ht="12.75">
      <c r="A14" s="131" t="s">
        <v>93</v>
      </c>
      <c r="B14" s="237">
        <v>-341</v>
      </c>
      <c r="C14" s="237">
        <v>168</v>
      </c>
      <c r="D14" s="237">
        <v>0</v>
      </c>
      <c r="E14" s="237">
        <v>-6</v>
      </c>
      <c r="F14" s="237">
        <v>0</v>
      </c>
      <c r="G14" s="237">
        <v>-6959</v>
      </c>
      <c r="H14" s="237">
        <f t="shared" si="1"/>
        <v>-7138</v>
      </c>
    </row>
    <row r="15" spans="1:8" ht="12.75">
      <c r="A15" s="131" t="s">
        <v>94</v>
      </c>
      <c r="B15" s="237">
        <v>0</v>
      </c>
      <c r="C15" s="237">
        <v>0</v>
      </c>
      <c r="D15" s="237">
        <v>0</v>
      </c>
      <c r="E15" s="237">
        <v>0</v>
      </c>
      <c r="F15" s="237">
        <v>0</v>
      </c>
      <c r="G15" s="237">
        <v>-134390</v>
      </c>
      <c r="H15" s="237">
        <f t="shared" si="1"/>
        <v>-134390</v>
      </c>
    </row>
    <row r="16" spans="1:8" ht="12.75">
      <c r="A16" s="131" t="s">
        <v>95</v>
      </c>
      <c r="B16" s="237">
        <v>0</v>
      </c>
      <c r="C16" s="237">
        <v>13</v>
      </c>
      <c r="D16" s="237">
        <v>0</v>
      </c>
      <c r="E16" s="237">
        <v>0</v>
      </c>
      <c r="F16" s="237">
        <v>0</v>
      </c>
      <c r="G16" s="237">
        <v>-118160</v>
      </c>
      <c r="H16" s="237">
        <f t="shared" si="1"/>
        <v>-118147</v>
      </c>
    </row>
    <row r="17" spans="1:8" ht="12.75">
      <c r="A17" s="131" t="s">
        <v>59</v>
      </c>
      <c r="B17" s="236">
        <v>-32</v>
      </c>
      <c r="C17" s="236">
        <v>0</v>
      </c>
      <c r="D17" s="236">
        <v>0</v>
      </c>
      <c r="E17" s="236">
        <v>0</v>
      </c>
      <c r="F17" s="236">
        <v>0</v>
      </c>
      <c r="G17" s="236">
        <v>-3617</v>
      </c>
      <c r="H17" s="236">
        <f t="shared" si="1"/>
        <v>-3649</v>
      </c>
    </row>
    <row r="18" spans="1:8" ht="12.75">
      <c r="A18" s="233" t="s">
        <v>60</v>
      </c>
      <c r="B18" s="105">
        <f aca="true" t="shared" si="2" ref="B18:H18">SUM(B11:B17)</f>
        <v>-74687</v>
      </c>
      <c r="C18" s="105">
        <f t="shared" si="2"/>
        <v>-36745</v>
      </c>
      <c r="D18" s="105">
        <f t="shared" si="2"/>
        <v>-44856</v>
      </c>
      <c r="E18" s="105">
        <f t="shared" si="2"/>
        <v>-56356</v>
      </c>
      <c r="F18" s="105">
        <f t="shared" si="2"/>
        <v>-14641</v>
      </c>
      <c r="G18" s="105">
        <f t="shared" si="2"/>
        <v>-282500</v>
      </c>
      <c r="H18" s="105">
        <f t="shared" si="2"/>
        <v>-509785</v>
      </c>
    </row>
    <row r="19" spans="1:8" ht="12.75">
      <c r="A19" s="233"/>
      <c r="B19" s="105"/>
      <c r="C19" s="105"/>
      <c r="D19" s="105"/>
      <c r="E19" s="105"/>
      <c r="F19" s="105"/>
      <c r="G19" s="105"/>
      <c r="H19" s="105"/>
    </row>
    <row r="20" spans="1:8" ht="12.75">
      <c r="A20" s="131" t="s">
        <v>98</v>
      </c>
      <c r="B20" s="87">
        <v>0</v>
      </c>
      <c r="C20" s="87">
        <v>0</v>
      </c>
      <c r="D20" s="87">
        <v>0</v>
      </c>
      <c r="E20" s="87">
        <v>0</v>
      </c>
      <c r="F20" s="87">
        <v>0</v>
      </c>
      <c r="G20" s="87">
        <v>240117</v>
      </c>
      <c r="H20" s="87">
        <f>SUM(B20:G20)</f>
        <v>240117</v>
      </c>
    </row>
    <row r="21" spans="1:8" ht="12.75">
      <c r="A21" s="131"/>
      <c r="B21" s="137"/>
      <c r="C21" s="137"/>
      <c r="D21" s="137"/>
      <c r="E21" s="137"/>
      <c r="F21" s="137"/>
      <c r="G21" s="137"/>
      <c r="H21" s="137"/>
    </row>
    <row r="22" spans="1:8" ht="12.75">
      <c r="A22" s="233" t="s">
        <v>273</v>
      </c>
      <c r="B22" s="150">
        <f aca="true" t="shared" si="3" ref="B22:H22">B18+B20+B9</f>
        <v>-122886</v>
      </c>
      <c r="C22" s="150">
        <f t="shared" si="3"/>
        <v>-58118</v>
      </c>
      <c r="D22" s="150">
        <f t="shared" si="3"/>
        <v>-46639</v>
      </c>
      <c r="E22" s="150">
        <f t="shared" si="3"/>
        <v>-57676</v>
      </c>
      <c r="F22" s="150">
        <f t="shared" si="3"/>
        <v>-14542</v>
      </c>
      <c r="G22" s="150">
        <f t="shared" si="3"/>
        <v>-38728</v>
      </c>
      <c r="H22" s="150">
        <f t="shared" si="3"/>
        <v>-338589</v>
      </c>
    </row>
    <row r="23" spans="1:8" ht="12.75">
      <c r="A23" s="131"/>
      <c r="B23" s="105"/>
      <c r="C23" s="105"/>
      <c r="D23" s="105"/>
      <c r="E23" s="105"/>
      <c r="F23" s="105"/>
      <c r="G23" s="105"/>
      <c r="H23" s="105"/>
    </row>
    <row r="24" spans="1:8" ht="12.75">
      <c r="A24" s="131" t="s">
        <v>96</v>
      </c>
      <c r="B24" s="258">
        <v>6695</v>
      </c>
      <c r="C24" s="258">
        <v>982</v>
      </c>
      <c r="D24" s="258">
        <v>227</v>
      </c>
      <c r="E24" s="258">
        <v>0</v>
      </c>
      <c r="F24" s="258">
        <v>7</v>
      </c>
      <c r="G24" s="258">
        <v>5504</v>
      </c>
      <c r="H24" s="258">
        <f>SUM(B24:G24)</f>
        <v>13415</v>
      </c>
    </row>
    <row r="25" spans="1:8" ht="12.75">
      <c r="A25" s="232"/>
      <c r="B25" s="137"/>
      <c r="C25" s="137"/>
      <c r="D25" s="137"/>
      <c r="E25" s="137"/>
      <c r="F25" s="137"/>
      <c r="G25" s="137"/>
      <c r="H25" s="137"/>
    </row>
    <row r="26" spans="1:8" ht="12.75">
      <c r="A26" s="233" t="s">
        <v>97</v>
      </c>
      <c r="B26" s="105">
        <f aca="true" t="shared" si="4" ref="B26:H26">B22+B24</f>
        <v>-116191</v>
      </c>
      <c r="C26" s="105">
        <f t="shared" si="4"/>
        <v>-57136</v>
      </c>
      <c r="D26" s="105">
        <f t="shared" si="4"/>
        <v>-46412</v>
      </c>
      <c r="E26" s="105">
        <f t="shared" si="4"/>
        <v>-57676</v>
      </c>
      <c r="F26" s="105">
        <f t="shared" si="4"/>
        <v>-14535</v>
      </c>
      <c r="G26" s="105">
        <f t="shared" si="4"/>
        <v>-33224</v>
      </c>
      <c r="H26" s="105">
        <f t="shared" si="4"/>
        <v>-325174</v>
      </c>
    </row>
    <row r="27" spans="1:8" ht="12.75">
      <c r="A27" s="232"/>
      <c r="B27" s="87"/>
      <c r="C27" s="87"/>
      <c r="D27" s="87"/>
      <c r="E27" s="87"/>
      <c r="F27" s="87"/>
      <c r="G27" s="87"/>
      <c r="H27" s="87"/>
    </row>
    <row r="28" spans="1:8" ht="12.75">
      <c r="A28" s="131" t="s">
        <v>61</v>
      </c>
      <c r="B28" s="149">
        <v>73877</v>
      </c>
      <c r="C28" s="149">
        <v>35848</v>
      </c>
      <c r="D28" s="149">
        <v>27401</v>
      </c>
      <c r="E28" s="149">
        <v>42948</v>
      </c>
      <c r="F28" s="149">
        <v>7849</v>
      </c>
      <c r="G28" s="149">
        <v>37756</v>
      </c>
      <c r="H28" s="149">
        <f>SUM(B28:G28)</f>
        <v>225679</v>
      </c>
    </row>
    <row r="29" spans="1:8" ht="12.75">
      <c r="A29" s="131" t="s">
        <v>99</v>
      </c>
      <c r="B29" s="149">
        <v>1805</v>
      </c>
      <c r="C29" s="149">
        <v>430</v>
      </c>
      <c r="D29" s="149">
        <v>206</v>
      </c>
      <c r="E29" s="149">
        <v>454</v>
      </c>
      <c r="F29" s="149">
        <v>57</v>
      </c>
      <c r="G29" s="149">
        <v>1721</v>
      </c>
      <c r="H29" s="149">
        <f>SUM(B29:G29)</f>
        <v>4673</v>
      </c>
    </row>
    <row r="30" spans="1:8" ht="12.75">
      <c r="A30" s="232"/>
      <c r="B30" s="240"/>
      <c r="C30" s="240"/>
      <c r="D30" s="240"/>
      <c r="E30" s="240"/>
      <c r="F30" s="240"/>
      <c r="G30" s="240"/>
      <c r="H30" s="240"/>
    </row>
    <row r="31" spans="1:8" ht="12.75">
      <c r="A31" s="233" t="s">
        <v>100</v>
      </c>
      <c r="B31" s="150">
        <f aca="true" t="shared" si="5" ref="B31:H31">B26+B28+B29</f>
        <v>-40509</v>
      </c>
      <c r="C31" s="150">
        <f t="shared" si="5"/>
        <v>-20858</v>
      </c>
      <c r="D31" s="150">
        <f t="shared" si="5"/>
        <v>-18805</v>
      </c>
      <c r="E31" s="150">
        <f t="shared" si="5"/>
        <v>-14274</v>
      </c>
      <c r="F31" s="150">
        <f t="shared" si="5"/>
        <v>-6629</v>
      </c>
      <c r="G31" s="150">
        <f t="shared" si="5"/>
        <v>6253</v>
      </c>
      <c r="H31" s="150">
        <f t="shared" si="5"/>
        <v>-94822</v>
      </c>
    </row>
    <row r="32" spans="1:8" ht="12.75">
      <c r="A32" s="131" t="s">
        <v>101</v>
      </c>
      <c r="B32" s="240">
        <v>0</v>
      </c>
      <c r="C32" s="240">
        <v>-5023</v>
      </c>
      <c r="D32" s="240">
        <v>0</v>
      </c>
      <c r="E32" s="240">
        <v>0</v>
      </c>
      <c r="F32" s="240">
        <v>0</v>
      </c>
      <c r="G32" s="240">
        <v>715</v>
      </c>
      <c r="H32" s="240">
        <f>SUM(B32:G32)</f>
        <v>-4308</v>
      </c>
    </row>
    <row r="33" spans="1:8" ht="12.75">
      <c r="A33" s="233" t="s">
        <v>102</v>
      </c>
      <c r="B33" s="128">
        <f aca="true" t="shared" si="6" ref="B33:H33">B31+B32</f>
        <v>-40509</v>
      </c>
      <c r="C33" s="128">
        <f t="shared" si="6"/>
        <v>-25881</v>
      </c>
      <c r="D33" s="128">
        <f t="shared" si="6"/>
        <v>-18805</v>
      </c>
      <c r="E33" s="128">
        <f t="shared" si="6"/>
        <v>-14274</v>
      </c>
      <c r="F33" s="128">
        <f t="shared" si="6"/>
        <v>-6629</v>
      </c>
      <c r="G33" s="128">
        <f t="shared" si="6"/>
        <v>6968</v>
      </c>
      <c r="H33" s="128">
        <f t="shared" si="6"/>
        <v>-99130</v>
      </c>
    </row>
    <row r="34" spans="1:8" ht="12.75">
      <c r="A34" s="131" t="s">
        <v>289</v>
      </c>
      <c r="B34" s="129">
        <v>805</v>
      </c>
      <c r="C34" s="129">
        <v>0</v>
      </c>
      <c r="D34" s="129">
        <v>0</v>
      </c>
      <c r="E34" s="129">
        <v>-407</v>
      </c>
      <c r="F34" s="129">
        <v>0</v>
      </c>
      <c r="G34" s="129">
        <v>16094</v>
      </c>
      <c r="H34" s="129">
        <f>SUM(B34:G34)</f>
        <v>16492</v>
      </c>
    </row>
    <row r="35" spans="1:8" ht="12.75">
      <c r="A35" s="233" t="s">
        <v>35</v>
      </c>
      <c r="B35" s="250">
        <f aca="true" t="shared" si="7" ref="B35:H35">B33+B34</f>
        <v>-39704</v>
      </c>
      <c r="C35" s="250">
        <f t="shared" si="7"/>
        <v>-25881</v>
      </c>
      <c r="D35" s="250">
        <f t="shared" si="7"/>
        <v>-18805</v>
      </c>
      <c r="E35" s="250">
        <f t="shared" si="7"/>
        <v>-14681</v>
      </c>
      <c r="F35" s="250">
        <f t="shared" si="7"/>
        <v>-6629</v>
      </c>
      <c r="G35" s="250">
        <f t="shared" si="7"/>
        <v>23062</v>
      </c>
      <c r="H35" s="250">
        <f t="shared" si="7"/>
        <v>-82638</v>
      </c>
    </row>
    <row r="36" spans="1:8" ht="12.75">
      <c r="A36" s="233"/>
      <c r="B36" s="129"/>
      <c r="C36" s="129"/>
      <c r="D36" s="129"/>
      <c r="E36" s="129"/>
      <c r="F36" s="129"/>
      <c r="G36" s="129"/>
      <c r="H36" s="129"/>
    </row>
    <row r="37" spans="1:8" ht="12.75" hidden="1">
      <c r="A37" s="127" t="s">
        <v>211</v>
      </c>
      <c r="B37" s="129"/>
      <c r="C37" s="129"/>
      <c r="D37" s="129"/>
      <c r="E37" s="129"/>
      <c r="F37" s="129"/>
      <c r="G37" s="129"/>
      <c r="H37" s="150"/>
    </row>
    <row r="38" spans="1:8" ht="12.75" hidden="1">
      <c r="A38" s="138" t="s">
        <v>269</v>
      </c>
      <c r="B38" s="139"/>
      <c r="C38" s="139"/>
      <c r="D38" s="139"/>
      <c r="E38" s="139"/>
      <c r="F38" s="139"/>
      <c r="G38" s="139"/>
      <c r="H38" s="139"/>
    </row>
    <row r="39" spans="1:8" ht="12.75" hidden="1">
      <c r="A39" s="131" t="s">
        <v>212</v>
      </c>
      <c r="B39" s="139">
        <v>0.6158716208518464</v>
      </c>
      <c r="C39" s="139">
        <v>0.6242128084242403</v>
      </c>
      <c r="D39" s="139">
        <v>0.5919295010613436</v>
      </c>
      <c r="E39" s="139">
        <v>0.7525140439697621</v>
      </c>
      <c r="F39" s="139">
        <v>0.5436666208224453</v>
      </c>
      <c r="G39" s="139">
        <v>1.0193400123941334</v>
      </c>
      <c r="H39" s="139">
        <v>0.6803292487351922</v>
      </c>
    </row>
    <row r="40" spans="1:8" ht="12.75" hidden="1">
      <c r="A40" s="131" t="s">
        <v>37</v>
      </c>
      <c r="B40" s="139">
        <v>0.38916556808749575</v>
      </c>
      <c r="C40" s="139">
        <v>0.3387074572421625</v>
      </c>
      <c r="D40" s="139">
        <v>0.40294603229057224</v>
      </c>
      <c r="E40" s="139">
        <v>0.4388480477148207</v>
      </c>
      <c r="F40" s="139">
        <v>0.3861229542016229</v>
      </c>
      <c r="G40" s="139">
        <v>0.7799783102664739</v>
      </c>
      <c r="H40" s="139">
        <v>0.43543647312818784</v>
      </c>
    </row>
    <row r="41" spans="1:8" ht="12.75" hidden="1">
      <c r="A41" s="138" t="s">
        <v>234</v>
      </c>
      <c r="B41" s="149"/>
      <c r="C41" s="149"/>
      <c r="D41" s="149"/>
      <c r="E41" s="149"/>
      <c r="F41" s="149"/>
      <c r="G41" s="149"/>
      <c r="H41" s="87"/>
    </row>
    <row r="42" spans="1:8" ht="12.75" hidden="1">
      <c r="A42" s="131" t="s">
        <v>187</v>
      </c>
      <c r="B42" s="132"/>
      <c r="C42" s="132"/>
      <c r="D42" s="132"/>
      <c r="E42" s="132"/>
      <c r="F42" s="132"/>
      <c r="G42" s="132"/>
      <c r="H42" s="132"/>
    </row>
    <row r="44" spans="1:8" ht="12.75">
      <c r="A44" s="138"/>
      <c r="B44" s="149"/>
      <c r="C44" s="149"/>
      <c r="D44" s="149"/>
      <c r="E44" s="149"/>
      <c r="F44" s="149"/>
      <c r="G44" s="149"/>
      <c r="H44" s="150"/>
    </row>
    <row r="45" spans="1:8" ht="36.75" customHeight="1">
      <c r="A45" s="482" t="s">
        <v>270</v>
      </c>
      <c r="B45" s="483"/>
      <c r="C45" s="483"/>
      <c r="D45" s="483"/>
      <c r="E45" s="483"/>
      <c r="F45" s="483"/>
      <c r="G45" s="483"/>
      <c r="H45" s="483"/>
    </row>
    <row r="46" spans="1:8" ht="28.5" customHeight="1">
      <c r="A46" s="484"/>
      <c r="B46" s="485"/>
      <c r="C46" s="485"/>
      <c r="D46" s="485"/>
      <c r="E46" s="485"/>
      <c r="F46" s="485"/>
      <c r="G46" s="149"/>
      <c r="H46" s="150"/>
    </row>
    <row r="47" spans="1:8" ht="12.75">
      <c r="A47" s="229"/>
      <c r="B47" s="149"/>
      <c r="C47" s="149"/>
      <c r="D47" s="149"/>
      <c r="E47" s="149"/>
      <c r="F47" s="149"/>
      <c r="G47" s="149"/>
      <c r="H47" s="150"/>
    </row>
    <row r="48" spans="1:8" ht="12.75">
      <c r="A48" s="138"/>
      <c r="B48" s="149"/>
      <c r="C48" s="149"/>
      <c r="D48" s="149"/>
      <c r="E48" s="149"/>
      <c r="F48" s="149"/>
      <c r="G48" s="149"/>
      <c r="H48" s="150"/>
    </row>
  </sheetData>
  <mergeCells count="2">
    <mergeCell ref="A45:H45"/>
    <mergeCell ref="A46:F46"/>
  </mergeCells>
  <printOptions/>
  <pageMargins left="0.75" right="0.75" top="1" bottom="1" header="0.5" footer="0.5"/>
  <pageSetup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D65"/>
  <sheetViews>
    <sheetView workbookViewId="0" topLeftCell="A1">
      <pane xSplit="1" ySplit="5" topLeftCell="B6" activePane="bottomRight" state="frozen"/>
      <selection pane="topLeft" activeCell="E16" sqref="E16"/>
      <selection pane="topRight" activeCell="E16" sqref="E16"/>
      <selection pane="bottomLeft" activeCell="E16" sqref="E16"/>
      <selection pane="bottomRight" activeCell="A1" sqref="A1"/>
    </sheetView>
  </sheetViews>
  <sheetFormatPr defaultColWidth="9.00390625" defaultRowHeight="14.25"/>
  <cols>
    <col min="1" max="1" width="43.50390625" style="51" customWidth="1"/>
    <col min="2" max="4" width="11.625" style="51" customWidth="1"/>
    <col min="5" max="16384" width="8.00390625" style="51" customWidth="1"/>
  </cols>
  <sheetData>
    <row r="1" ht="12.75">
      <c r="A1" s="66" t="s">
        <v>297</v>
      </c>
    </row>
    <row r="2" ht="11.25">
      <c r="A2" s="50"/>
    </row>
    <row r="3" spans="1:4" s="50" customFormat="1" ht="11.25">
      <c r="A3" s="55"/>
      <c r="B3" s="278"/>
      <c r="C3" s="277"/>
      <c r="D3" s="277"/>
    </row>
    <row r="4" spans="1:4" s="50" customFormat="1" ht="11.25">
      <c r="A4" s="55"/>
      <c r="B4" s="260" t="s">
        <v>392</v>
      </c>
      <c r="C4" s="260" t="s">
        <v>392</v>
      </c>
      <c r="D4" s="260" t="s">
        <v>279</v>
      </c>
    </row>
    <row r="5" spans="1:4" s="50" customFormat="1" ht="12" thickBot="1">
      <c r="A5" s="71" t="s">
        <v>152</v>
      </c>
      <c r="B5" s="283" t="s">
        <v>391</v>
      </c>
      <c r="C5" s="283" t="s">
        <v>390</v>
      </c>
      <c r="D5" s="283" t="s">
        <v>346</v>
      </c>
    </row>
    <row r="6" spans="1:4" ht="11.25">
      <c r="A6" s="157"/>
      <c r="B6" s="53"/>
      <c r="C6" s="53"/>
      <c r="D6" s="53"/>
    </row>
    <row r="7" spans="2:4" ht="11.25">
      <c r="B7" s="88"/>
      <c r="C7" s="88"/>
      <c r="D7" s="88"/>
    </row>
    <row r="8" spans="1:4" ht="11.25">
      <c r="A8" s="51" t="s">
        <v>344</v>
      </c>
      <c r="B8" s="88">
        <v>-565786</v>
      </c>
      <c r="C8" s="88">
        <v>-410559</v>
      </c>
      <c r="D8" s="88">
        <v>-934389</v>
      </c>
    </row>
    <row r="9" spans="1:4" ht="11.25">
      <c r="A9" s="51" t="s">
        <v>345</v>
      </c>
      <c r="B9" s="89">
        <v>403409</v>
      </c>
      <c r="C9" s="89">
        <v>295613</v>
      </c>
      <c r="D9" s="89">
        <v>675237</v>
      </c>
    </row>
    <row r="10" spans="2:4" ht="11.25">
      <c r="B10" s="54"/>
      <c r="C10" s="54"/>
      <c r="D10" s="54"/>
    </row>
    <row r="11" spans="1:4" s="50" customFormat="1" ht="11.25">
      <c r="A11" s="50" t="s">
        <v>57</v>
      </c>
      <c r="B11" s="91">
        <v>-162377</v>
      </c>
      <c r="C11" s="91">
        <v>-114946</v>
      </c>
      <c r="D11" s="91">
        <v>-259152</v>
      </c>
    </row>
    <row r="12" spans="2:4" ht="11.25">
      <c r="B12" s="88"/>
      <c r="C12" s="88"/>
      <c r="D12" s="88"/>
    </row>
    <row r="13" spans="1:4" ht="11.25">
      <c r="A13" s="51" t="s">
        <v>58</v>
      </c>
      <c r="B13" s="88">
        <v>-279276</v>
      </c>
      <c r="C13" s="88">
        <v>-208857</v>
      </c>
      <c r="D13" s="88">
        <v>-478465</v>
      </c>
    </row>
    <row r="14" spans="1:4" ht="11.25">
      <c r="A14" s="51" t="s">
        <v>91</v>
      </c>
      <c r="B14" s="88">
        <v>27638</v>
      </c>
      <c r="C14" s="88">
        <v>18902</v>
      </c>
      <c r="D14" s="88">
        <v>41591</v>
      </c>
    </row>
    <row r="15" spans="1:4" ht="11.25">
      <c r="A15" s="51" t="s">
        <v>92</v>
      </c>
      <c r="B15" s="179">
        <v>-103928</v>
      </c>
      <c r="C15" s="179">
        <v>-93592</v>
      </c>
      <c r="D15" s="179">
        <v>-246059</v>
      </c>
    </row>
    <row r="16" spans="1:4" ht="11.25">
      <c r="A16" s="51" t="s">
        <v>298</v>
      </c>
      <c r="B16" s="179">
        <v>-4279</v>
      </c>
      <c r="C16" s="179">
        <v>-2949</v>
      </c>
      <c r="D16" s="179">
        <v>-6694</v>
      </c>
    </row>
    <row r="17" spans="1:4" ht="11.25">
      <c r="A17" s="51" t="s">
        <v>94</v>
      </c>
      <c r="B17" s="88">
        <v>-13767</v>
      </c>
      <c r="C17" s="88">
        <v>-76387</v>
      </c>
      <c r="D17" s="88">
        <v>-141559</v>
      </c>
    </row>
    <row r="18" spans="1:4" ht="11.25">
      <c r="A18" s="51" t="s">
        <v>307</v>
      </c>
      <c r="B18" s="88">
        <v>-55995</v>
      </c>
      <c r="C18" s="88">
        <v>-72486</v>
      </c>
      <c r="D18" s="88">
        <v>-164631</v>
      </c>
    </row>
    <row r="19" spans="1:4" ht="11.25">
      <c r="A19" s="51" t="s">
        <v>59</v>
      </c>
      <c r="B19" s="89">
        <v>-10030</v>
      </c>
      <c r="C19" s="89">
        <v>-3851</v>
      </c>
      <c r="D19" s="89">
        <v>-2721</v>
      </c>
    </row>
    <row r="20" spans="1:4" s="50" customFormat="1" ht="11.25">
      <c r="A20" s="52" t="s">
        <v>60</v>
      </c>
      <c r="B20" s="261">
        <v>-439637</v>
      </c>
      <c r="C20" s="261">
        <v>-439220</v>
      </c>
      <c r="D20" s="261">
        <v>-998538</v>
      </c>
    </row>
    <row r="21" spans="1:4" s="50" customFormat="1" ht="11.25">
      <c r="A21" s="52"/>
      <c r="B21" s="261"/>
      <c r="C21" s="261"/>
      <c r="D21" s="261"/>
    </row>
    <row r="22" spans="1:4" s="50" customFormat="1" ht="11.25">
      <c r="A22" s="51" t="s">
        <v>308</v>
      </c>
      <c r="B22" s="264">
        <v>68828</v>
      </c>
      <c r="C22" s="264">
        <v>139464</v>
      </c>
      <c r="D22" s="264">
        <v>293135</v>
      </c>
    </row>
    <row r="23" spans="1:4" s="52" customFormat="1" ht="11.25">
      <c r="A23" s="52" t="s">
        <v>273</v>
      </c>
      <c r="B23" s="91">
        <v>-533186</v>
      </c>
      <c r="C23" s="91">
        <v>-414702</v>
      </c>
      <c r="D23" s="91">
        <v>-964555</v>
      </c>
    </row>
    <row r="24" spans="2:4" s="52" customFormat="1" ht="11.25">
      <c r="B24" s="91"/>
      <c r="C24" s="91"/>
      <c r="D24" s="91"/>
    </row>
    <row r="25" spans="1:4" ht="11.25">
      <c r="A25" s="51" t="s">
        <v>96</v>
      </c>
      <c r="B25" s="89">
        <v>8173</v>
      </c>
      <c r="C25" s="89">
        <v>5230</v>
      </c>
      <c r="D25" s="89">
        <v>9160</v>
      </c>
    </row>
    <row r="26" spans="1:4" ht="11.25">
      <c r="A26" s="52" t="s">
        <v>348</v>
      </c>
      <c r="B26" s="91">
        <v>-525013</v>
      </c>
      <c r="C26" s="91">
        <v>-409472</v>
      </c>
      <c r="D26" s="91">
        <v>-955395</v>
      </c>
    </row>
    <row r="27" spans="1:4" ht="11.25">
      <c r="A27" s="52"/>
      <c r="B27" s="88"/>
      <c r="C27" s="88"/>
      <c r="D27" s="88"/>
    </row>
    <row r="28" spans="1:4" ht="11.25">
      <c r="A28" s="51" t="s">
        <v>61</v>
      </c>
      <c r="B28" s="88">
        <v>313966</v>
      </c>
      <c r="C28" s="88">
        <v>252783</v>
      </c>
      <c r="D28" s="88">
        <v>558887</v>
      </c>
    </row>
    <row r="29" spans="1:4" ht="11.25">
      <c r="A29" s="51" t="s">
        <v>524</v>
      </c>
      <c r="B29" s="89">
        <v>5756</v>
      </c>
      <c r="C29" s="89">
        <v>3918</v>
      </c>
      <c r="D29" s="89">
        <v>7741</v>
      </c>
    </row>
    <row r="30" spans="1:4" ht="11.25">
      <c r="A30" s="52" t="s">
        <v>523</v>
      </c>
      <c r="B30" s="261">
        <v>-205291</v>
      </c>
      <c r="C30" s="261">
        <v>-152771</v>
      </c>
      <c r="D30" s="261">
        <v>-388767</v>
      </c>
    </row>
    <row r="31" spans="1:4" ht="11.25">
      <c r="A31" s="52"/>
      <c r="B31" s="179"/>
      <c r="C31" s="179"/>
      <c r="D31" s="179"/>
    </row>
    <row r="32" spans="1:4" ht="11.25">
      <c r="A32" s="51" t="s">
        <v>522</v>
      </c>
      <c r="B32" s="89">
        <v>-7533</v>
      </c>
      <c r="C32" s="89">
        <v>6595</v>
      </c>
      <c r="D32" s="89">
        <v>21356</v>
      </c>
    </row>
    <row r="33" spans="1:4" s="50" customFormat="1" ht="11.25">
      <c r="A33" s="52" t="s">
        <v>102</v>
      </c>
      <c r="B33" s="91">
        <v>-212824</v>
      </c>
      <c r="C33" s="91">
        <v>-146176</v>
      </c>
      <c r="D33" s="91">
        <v>-367411</v>
      </c>
    </row>
    <row r="34" spans="1:4" s="50" customFormat="1" ht="11.25">
      <c r="A34" s="52"/>
      <c r="B34" s="88"/>
      <c r="C34" s="88"/>
      <c r="D34" s="88"/>
    </row>
    <row r="35" spans="1:4" ht="11.25">
      <c r="A35" s="131" t="s">
        <v>323</v>
      </c>
      <c r="B35" s="89">
        <v>0</v>
      </c>
      <c r="C35" s="89">
        <v>-75660</v>
      </c>
      <c r="D35" s="89">
        <v>-73573</v>
      </c>
    </row>
    <row r="36" spans="1:4" s="50" customFormat="1" ht="11.25">
      <c r="A36" s="52" t="s">
        <v>343</v>
      </c>
      <c r="B36" s="91">
        <v>-212824</v>
      </c>
      <c r="C36" s="91">
        <v>-221836</v>
      </c>
      <c r="D36" s="91">
        <v>-440984</v>
      </c>
    </row>
    <row r="37" spans="1:4" ht="12.75">
      <c r="A37" s="262"/>
      <c r="B37" s="88"/>
      <c r="C37" s="88"/>
      <c r="D37" s="88"/>
    </row>
    <row r="38" spans="1:4" ht="11.25">
      <c r="A38" s="51" t="s">
        <v>265</v>
      </c>
      <c r="B38" s="89">
        <v>56974</v>
      </c>
      <c r="C38" s="89">
        <v>40323</v>
      </c>
      <c r="D38" s="89">
        <v>111616</v>
      </c>
    </row>
    <row r="39" spans="1:4" s="50" customFormat="1" ht="11.25">
      <c r="A39" s="52" t="s">
        <v>274</v>
      </c>
      <c r="B39" s="261">
        <v>-155850</v>
      </c>
      <c r="C39" s="261">
        <v>-181513</v>
      </c>
      <c r="D39" s="261">
        <v>-329368</v>
      </c>
    </row>
    <row r="40" spans="1:4" ht="12.75">
      <c r="A40" s="263"/>
      <c r="B40" s="179"/>
      <c r="C40" s="179"/>
      <c r="D40" s="179"/>
    </row>
    <row r="41" spans="1:4" s="50" customFormat="1" ht="11.25">
      <c r="A41" s="51" t="s">
        <v>342</v>
      </c>
      <c r="B41" s="179">
        <v>-2271</v>
      </c>
      <c r="C41" s="179">
        <v>-4044</v>
      </c>
      <c r="D41" s="179">
        <v>-14267</v>
      </c>
    </row>
    <row r="42" spans="1:4" ht="11.25">
      <c r="A42" s="51" t="s">
        <v>339</v>
      </c>
      <c r="B42" s="179">
        <v>-153579</v>
      </c>
      <c r="C42" s="179">
        <v>-177469</v>
      </c>
      <c r="D42" s="179">
        <v>-315101</v>
      </c>
    </row>
    <row r="43" spans="1:4" ht="11.25">
      <c r="A43" s="52" t="s">
        <v>421</v>
      </c>
      <c r="B43" s="90">
        <v>-155850</v>
      </c>
      <c r="C43" s="90">
        <v>-181513</v>
      </c>
      <c r="D43" s="90">
        <v>-329368</v>
      </c>
    </row>
    <row r="44" spans="1:4" s="50" customFormat="1" ht="11.25">
      <c r="A44" s="51"/>
      <c r="B44" s="261"/>
      <c r="C44" s="261"/>
      <c r="D44" s="261"/>
    </row>
    <row r="45" spans="2:4" ht="11.25">
      <c r="B45" s="57"/>
      <c r="C45" s="57"/>
      <c r="D45" s="57"/>
    </row>
    <row r="46" spans="1:4" ht="11.25">
      <c r="A46" s="51" t="s">
        <v>63</v>
      </c>
      <c r="B46" s="88"/>
      <c r="C46" s="88"/>
      <c r="D46" s="88"/>
    </row>
    <row r="47" spans="1:4" ht="11.25">
      <c r="A47" s="56" t="s">
        <v>64</v>
      </c>
      <c r="B47" s="95">
        <v>24.1</v>
      </c>
      <c r="C47" s="95">
        <v>31.1</v>
      </c>
      <c r="D47" s="95">
        <v>53.8</v>
      </c>
    </row>
    <row r="48" spans="1:4" ht="11.25">
      <c r="A48" s="56" t="s">
        <v>65</v>
      </c>
      <c r="B48" s="95">
        <v>22.096204144061858</v>
      </c>
      <c r="C48" s="95">
        <v>29.28558569122297</v>
      </c>
      <c r="D48" s="292">
        <v>49.96</v>
      </c>
    </row>
    <row r="49" ht="11.25">
      <c r="A49" s="51" t="s">
        <v>284</v>
      </c>
    </row>
    <row r="50" spans="1:4" ht="11.25">
      <c r="A50" s="56" t="s">
        <v>64</v>
      </c>
      <c r="B50" s="95">
        <v>23.3</v>
      </c>
      <c r="C50" s="95">
        <v>17</v>
      </c>
      <c r="D50" s="95">
        <v>41.9</v>
      </c>
    </row>
    <row r="51" spans="1:4" ht="11.25">
      <c r="A51" s="56" t="s">
        <v>65</v>
      </c>
      <c r="B51" s="95">
        <v>21.357556655091507</v>
      </c>
      <c r="C51" s="95">
        <v>16.148420591942095</v>
      </c>
      <c r="D51" s="95">
        <v>39.03354398932453</v>
      </c>
    </row>
    <row r="52" spans="1:4" ht="11.25">
      <c r="A52" s="51" t="s">
        <v>422</v>
      </c>
      <c r="B52" s="95">
        <v>22.4</v>
      </c>
      <c r="C52" s="95">
        <v>16.7</v>
      </c>
      <c r="D52" s="95">
        <v>40.6</v>
      </c>
    </row>
    <row r="53" spans="1:4" ht="11.25">
      <c r="A53" s="51" t="s">
        <v>66</v>
      </c>
      <c r="B53" s="95">
        <v>10</v>
      </c>
      <c r="C53" s="95">
        <v>7.6</v>
      </c>
      <c r="D53" s="95">
        <v>18.2</v>
      </c>
    </row>
    <row r="55" ht="11.25">
      <c r="A55" s="1"/>
    </row>
    <row r="56" ht="11.25">
      <c r="A56" s="1"/>
    </row>
    <row r="57" s="58" customFormat="1" ht="11.25">
      <c r="A57" s="1"/>
    </row>
    <row r="58" s="58" customFormat="1" ht="11.25">
      <c r="A58" s="1"/>
    </row>
    <row r="59" s="58" customFormat="1" ht="11.25">
      <c r="A59" s="1"/>
    </row>
    <row r="60" s="58" customFormat="1" ht="11.25">
      <c r="A60" s="1"/>
    </row>
    <row r="61" s="58" customFormat="1" ht="11.25">
      <c r="A61" s="59" t="s">
        <v>537</v>
      </c>
    </row>
    <row r="62" s="58" customFormat="1" ht="11.25"/>
    <row r="63" s="58" customFormat="1" ht="11.25"/>
    <row r="64" s="58" customFormat="1" ht="11.25">
      <c r="A64" s="51"/>
    </row>
    <row r="65" s="58" customFormat="1" ht="11.25">
      <c r="A65" s="51"/>
    </row>
  </sheetData>
  <printOptions/>
  <pageMargins left="0.75" right="0.75" top="1" bottom="1" header="0.5" footer="0.5"/>
  <pageSetup fitToHeight="1"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tabColor indexed="11"/>
  </sheetPr>
  <dimension ref="A1:H16"/>
  <sheetViews>
    <sheetView workbookViewId="0" topLeftCell="A1">
      <selection activeCell="A1" sqref="A1"/>
    </sheetView>
  </sheetViews>
  <sheetFormatPr defaultColWidth="9.00390625" defaultRowHeight="14.25"/>
  <cols>
    <col min="1" max="1" width="11.50390625" style="1" customWidth="1"/>
    <col min="2" max="2" width="9.00390625" style="1" customWidth="1"/>
    <col min="3" max="8" width="12.00390625" style="1" customWidth="1"/>
    <col min="9" max="16384" width="9.00390625" style="1" customWidth="1"/>
  </cols>
  <sheetData>
    <row r="1" ht="11.25">
      <c r="A1" s="2" t="s">
        <v>175</v>
      </c>
    </row>
    <row r="4" spans="1:8" ht="14.25" customHeight="1">
      <c r="A4" s="68"/>
      <c r="B4" s="68"/>
      <c r="C4" s="478" t="s">
        <v>391</v>
      </c>
      <c r="D4" s="478"/>
      <c r="E4" s="479" t="s">
        <v>390</v>
      </c>
      <c r="F4" s="479"/>
      <c r="G4" s="479" t="s">
        <v>346</v>
      </c>
      <c r="H4" s="479"/>
    </row>
    <row r="5" spans="1:8" ht="11.25">
      <c r="A5" s="67" t="s">
        <v>18</v>
      </c>
      <c r="B5" s="67"/>
      <c r="C5" s="77" t="s">
        <v>393</v>
      </c>
      <c r="D5" s="77" t="s">
        <v>19</v>
      </c>
      <c r="E5" s="77" t="s">
        <v>393</v>
      </c>
      <c r="F5" s="77" t="s">
        <v>19</v>
      </c>
      <c r="G5" s="77" t="s">
        <v>347</v>
      </c>
      <c r="H5" s="77" t="s">
        <v>19</v>
      </c>
    </row>
    <row r="7" ht="11.25">
      <c r="D7" s="62"/>
    </row>
    <row r="8" spans="1:8" ht="11.25">
      <c r="A8" s="1" t="s">
        <v>20</v>
      </c>
      <c r="C8" s="62">
        <v>14.4926066</v>
      </c>
      <c r="D8" s="242">
        <v>12.658451816666664</v>
      </c>
      <c r="E8" s="62">
        <v>11.2280997</v>
      </c>
      <c r="F8" s="62">
        <v>11.75742165</v>
      </c>
      <c r="G8" s="62">
        <v>10.7222002</v>
      </c>
      <c r="H8" s="62">
        <v>11.425737500000002</v>
      </c>
    </row>
    <row r="10" spans="1:8" ht="11.25">
      <c r="A10" s="1" t="s">
        <v>22</v>
      </c>
      <c r="C10" s="62">
        <v>2.5008127</v>
      </c>
      <c r="D10" s="62">
        <v>2.4615680916666665</v>
      </c>
      <c r="E10" s="62">
        <v>2.32396</v>
      </c>
      <c r="F10" s="62">
        <v>2.3827133333333332</v>
      </c>
      <c r="G10" s="62">
        <v>2.440989</v>
      </c>
      <c r="H10" s="62">
        <v>2.370226083333333</v>
      </c>
    </row>
    <row r="12" spans="1:8" ht="11.25">
      <c r="A12" s="1" t="s">
        <v>361</v>
      </c>
      <c r="C12" s="62">
        <v>1.4737741</v>
      </c>
      <c r="D12" s="62">
        <v>1.4583272083333332</v>
      </c>
      <c r="E12" s="62">
        <v>1.4675883</v>
      </c>
      <c r="F12" s="62">
        <v>1.4684410499999998</v>
      </c>
      <c r="G12" s="62">
        <v>1.43</v>
      </c>
      <c r="H12" s="62">
        <v>1.47</v>
      </c>
    </row>
    <row r="14" spans="1:8" ht="11.25">
      <c r="A14" s="1" t="s">
        <v>21</v>
      </c>
      <c r="C14" s="62">
        <v>1.86675</v>
      </c>
      <c r="D14" s="62">
        <v>1.8520625</v>
      </c>
      <c r="E14" s="62">
        <v>1.7719</v>
      </c>
      <c r="F14" s="62">
        <v>1.8181725</v>
      </c>
      <c r="G14" s="62">
        <v>1.7375</v>
      </c>
      <c r="H14" s="62">
        <v>1.78462375</v>
      </c>
    </row>
    <row r="16" spans="3:6" ht="11.25">
      <c r="C16" s="62"/>
      <c r="D16" s="62"/>
      <c r="E16" s="62"/>
      <c r="F16" s="62"/>
    </row>
  </sheetData>
  <mergeCells count="3">
    <mergeCell ref="C4:D4"/>
    <mergeCell ref="E4:F4"/>
    <mergeCell ref="G4:H4"/>
  </mergeCells>
  <printOptions/>
  <pageMargins left="0.75" right="0.75" top="1" bottom="1" header="0.5" footer="0.5"/>
  <pageSetup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codeName="Sheet9">
    <tabColor indexed="11"/>
    <pageSetUpPr fitToPage="1"/>
  </sheetPr>
  <dimension ref="A1:J316"/>
  <sheetViews>
    <sheetView view="pageBreakPreview" zoomScaleSheetLayoutView="100" workbookViewId="0" topLeftCell="A1">
      <selection activeCell="A1" sqref="A1"/>
    </sheetView>
  </sheetViews>
  <sheetFormatPr defaultColWidth="9.00390625" defaultRowHeight="14.25"/>
  <cols>
    <col min="1" max="1" width="48.25390625" style="21" customWidth="1"/>
    <col min="2" max="2" width="8.00390625" style="21" customWidth="1"/>
    <col min="3" max="5" width="10.25390625" style="21" customWidth="1"/>
    <col min="6" max="25" width="8.00390625" style="6" customWidth="1"/>
    <col min="26" max="16384" width="8.00390625" style="21" customWidth="1"/>
  </cols>
  <sheetData>
    <row r="1" spans="1:5" ht="14.25" customHeight="1">
      <c r="A1" s="18" t="s">
        <v>68</v>
      </c>
      <c r="B1" s="20"/>
      <c r="C1" s="10"/>
      <c r="D1" s="10"/>
      <c r="E1" s="10"/>
    </row>
    <row r="2" spans="1:4" ht="11.25">
      <c r="A2" s="10"/>
      <c r="B2" s="20"/>
      <c r="C2" s="10"/>
      <c r="D2" s="10"/>
    </row>
    <row r="3" spans="1:5" ht="22.5">
      <c r="A3" s="67" t="s">
        <v>152</v>
      </c>
      <c r="B3" s="67"/>
      <c r="C3" s="69" t="s">
        <v>394</v>
      </c>
      <c r="D3" s="72" t="s">
        <v>346</v>
      </c>
      <c r="E3" s="69" t="s">
        <v>395</v>
      </c>
    </row>
    <row r="4" spans="1:5" ht="11.25">
      <c r="A4" s="22"/>
      <c r="B4" s="23"/>
      <c r="C4" s="22"/>
      <c r="D4" s="22"/>
      <c r="E4" s="22"/>
    </row>
    <row r="5" spans="1:5" ht="11.25">
      <c r="A5" s="24" t="s">
        <v>206</v>
      </c>
      <c r="B5" s="24"/>
      <c r="C5" s="10"/>
      <c r="D5" s="10"/>
      <c r="E5" s="10"/>
    </row>
    <row r="6" spans="1:5" ht="11.25">
      <c r="A6" s="10" t="s">
        <v>69</v>
      </c>
      <c r="B6" s="10"/>
      <c r="C6" s="10">
        <v>132717</v>
      </c>
      <c r="D6" s="10">
        <v>190838</v>
      </c>
      <c r="E6" s="10">
        <v>125343</v>
      </c>
    </row>
    <row r="7" spans="1:5" ht="11.25">
      <c r="A7" s="10" t="s">
        <v>139</v>
      </c>
      <c r="B7" s="10"/>
      <c r="C7" s="10">
        <v>1706742</v>
      </c>
      <c r="D7" s="10">
        <v>1830603</v>
      </c>
      <c r="E7" s="10">
        <v>1368108</v>
      </c>
    </row>
    <row r="8" spans="1:5" ht="11.25">
      <c r="A8" s="10" t="s">
        <v>73</v>
      </c>
      <c r="B8" s="10"/>
      <c r="C8" s="10">
        <v>712938</v>
      </c>
      <c r="D8" s="10">
        <v>690236</v>
      </c>
      <c r="E8" s="10">
        <v>683731</v>
      </c>
    </row>
    <row r="9" spans="1:5" ht="11.25">
      <c r="A9" s="10" t="s">
        <v>70</v>
      </c>
      <c r="B9" s="10"/>
      <c r="C9" s="10">
        <v>980456</v>
      </c>
      <c r="D9" s="10">
        <v>756645</v>
      </c>
      <c r="E9" s="10">
        <v>682354</v>
      </c>
    </row>
    <row r="10" spans="1:5" ht="11.25">
      <c r="A10" s="10" t="s">
        <v>71</v>
      </c>
      <c r="B10" s="10"/>
      <c r="C10" s="10">
        <v>1562360</v>
      </c>
      <c r="D10" s="10">
        <v>1640088</v>
      </c>
      <c r="E10" s="10">
        <v>1308753</v>
      </c>
    </row>
    <row r="11" spans="1:5" ht="11.25">
      <c r="A11" s="10" t="s">
        <v>72</v>
      </c>
      <c r="B11" s="10"/>
      <c r="C11" s="10">
        <v>1200754</v>
      </c>
      <c r="D11" s="10">
        <v>1081287</v>
      </c>
      <c r="E11" s="10">
        <v>862235</v>
      </c>
    </row>
    <row r="12" spans="1:5" ht="11.25">
      <c r="A12" s="10" t="s">
        <v>74</v>
      </c>
      <c r="B12" s="10"/>
      <c r="C12" s="10">
        <v>1750676</v>
      </c>
      <c r="D12" s="10">
        <v>1266673</v>
      </c>
      <c r="E12" s="10">
        <v>1220405</v>
      </c>
    </row>
    <row r="13" spans="1:5" ht="11.25">
      <c r="A13" s="10" t="s">
        <v>140</v>
      </c>
      <c r="B13" s="10"/>
      <c r="C13" s="10">
        <v>9271527</v>
      </c>
      <c r="D13" s="10">
        <v>9604589</v>
      </c>
      <c r="E13" s="10">
        <v>7903166</v>
      </c>
    </row>
    <row r="14" spans="1:5" ht="11.25">
      <c r="A14" s="10" t="s">
        <v>141</v>
      </c>
      <c r="B14" s="10"/>
      <c r="C14" s="10">
        <v>65811</v>
      </c>
      <c r="D14" s="10">
        <v>63099</v>
      </c>
      <c r="E14" s="10">
        <v>58545</v>
      </c>
    </row>
    <row r="15" spans="1:5" ht="11.25">
      <c r="A15" s="10" t="s">
        <v>75</v>
      </c>
      <c r="B15" s="10"/>
      <c r="C15" s="10">
        <v>50956</v>
      </c>
      <c r="D15" s="10">
        <v>60035</v>
      </c>
      <c r="E15" s="10">
        <v>49285</v>
      </c>
    </row>
    <row r="16" spans="1:5" ht="11.25">
      <c r="A16" s="10" t="s">
        <v>54</v>
      </c>
      <c r="B16" s="10"/>
      <c r="C16" s="10">
        <v>1266512</v>
      </c>
      <c r="D16" s="10">
        <v>1272787</v>
      </c>
      <c r="E16" s="10">
        <v>1093059</v>
      </c>
    </row>
    <row r="17" spans="1:5" ht="11.25">
      <c r="A17" s="10" t="s">
        <v>378</v>
      </c>
      <c r="B17" s="10"/>
      <c r="C17" s="10">
        <v>121397</v>
      </c>
      <c r="D17" s="10">
        <v>26916</v>
      </c>
      <c r="E17" s="10">
        <v>31344</v>
      </c>
    </row>
    <row r="18" spans="1:5" ht="11.25">
      <c r="A18" s="10" t="s">
        <v>55</v>
      </c>
      <c r="B18" s="10"/>
      <c r="C18" s="10">
        <v>86121</v>
      </c>
      <c r="D18" s="10">
        <v>163049</v>
      </c>
      <c r="E18" s="10">
        <v>197484</v>
      </c>
    </row>
    <row r="19" spans="1:5" ht="11.25">
      <c r="A19" s="10" t="s">
        <v>76</v>
      </c>
      <c r="B19" s="10"/>
      <c r="C19" s="10">
        <v>209176</v>
      </c>
      <c r="D19" s="10">
        <v>183560</v>
      </c>
      <c r="E19" s="10">
        <v>190257</v>
      </c>
    </row>
    <row r="20" spans="1:5" ht="11.25">
      <c r="A20" s="10" t="s">
        <v>77</v>
      </c>
      <c r="B20" s="10"/>
      <c r="C20" s="10">
        <v>8707</v>
      </c>
      <c r="D20" s="10">
        <v>10094</v>
      </c>
      <c r="E20" s="10">
        <v>9458</v>
      </c>
    </row>
    <row r="21" spans="1:5" ht="11.25">
      <c r="A21" s="10"/>
      <c r="B21" s="10"/>
      <c r="C21" s="256">
        <v>19126850</v>
      </c>
      <c r="D21" s="256">
        <v>18840499</v>
      </c>
      <c r="E21" s="256">
        <v>15783527</v>
      </c>
    </row>
    <row r="22" spans="1:5" ht="11.25">
      <c r="A22" s="10" t="s">
        <v>382</v>
      </c>
      <c r="B22" s="10"/>
      <c r="C22" s="26"/>
      <c r="D22" s="26"/>
      <c r="E22" s="26"/>
    </row>
    <row r="23" spans="1:5" ht="11.25">
      <c r="A23" s="152" t="s">
        <v>383</v>
      </c>
      <c r="B23" s="10"/>
      <c r="C23" s="26">
        <v>2806067</v>
      </c>
      <c r="D23" s="26">
        <v>3628574</v>
      </c>
      <c r="E23" s="26">
        <v>3071676</v>
      </c>
    </row>
    <row r="24" spans="1:5" ht="11.25">
      <c r="A24" s="152" t="s">
        <v>354</v>
      </c>
      <c r="B24" s="10"/>
      <c r="C24" s="26">
        <v>1054865</v>
      </c>
      <c r="D24" s="26">
        <v>1431876</v>
      </c>
      <c r="E24" s="26">
        <v>1302165</v>
      </c>
    </row>
    <row r="25" spans="1:5" ht="12" thickBot="1">
      <c r="A25" s="10"/>
      <c r="B25" s="10"/>
      <c r="C25" s="73">
        <v>22987782</v>
      </c>
      <c r="D25" s="73">
        <v>23900949</v>
      </c>
      <c r="E25" s="73">
        <v>20157368</v>
      </c>
    </row>
    <row r="26" spans="1:5" ht="12" thickTop="1">
      <c r="A26" s="10"/>
      <c r="B26" s="10"/>
      <c r="C26" s="26"/>
      <c r="D26" s="26"/>
      <c r="E26" s="26"/>
    </row>
    <row r="27" spans="1:5" ht="11.25">
      <c r="A27" s="24" t="s">
        <v>207</v>
      </c>
      <c r="B27" s="24"/>
      <c r="C27" s="26"/>
      <c r="D27" s="26"/>
      <c r="E27" s="26"/>
    </row>
    <row r="28" spans="1:5" ht="11.25">
      <c r="A28" s="10" t="s">
        <v>142</v>
      </c>
      <c r="B28" s="10"/>
      <c r="C28" s="26">
        <v>2088156</v>
      </c>
      <c r="D28" s="26">
        <v>1879483</v>
      </c>
      <c r="E28" s="26">
        <v>1282297</v>
      </c>
    </row>
    <row r="29" spans="1:5" ht="11.25">
      <c r="A29" s="10" t="s">
        <v>72</v>
      </c>
      <c r="B29" s="10"/>
      <c r="C29" s="26">
        <v>801747</v>
      </c>
      <c r="D29" s="26">
        <v>705764</v>
      </c>
      <c r="E29" s="26">
        <v>617201</v>
      </c>
    </row>
    <row r="30" spans="1:5" ht="11.25">
      <c r="A30" s="10" t="s">
        <v>78</v>
      </c>
      <c r="B30" s="10"/>
      <c r="C30" s="26">
        <v>425385</v>
      </c>
      <c r="D30" s="26">
        <v>457254</v>
      </c>
      <c r="E30" s="26">
        <v>408279</v>
      </c>
    </row>
    <row r="31" spans="1:5" ht="11.25">
      <c r="A31" s="10" t="s">
        <v>79</v>
      </c>
      <c r="B31" s="10"/>
      <c r="C31" s="26">
        <v>649463</v>
      </c>
      <c r="D31" s="26">
        <v>358278</v>
      </c>
      <c r="E31" s="26">
        <v>83117</v>
      </c>
    </row>
    <row r="32" spans="1:5" ht="11.25">
      <c r="A32" s="10" t="s">
        <v>143</v>
      </c>
      <c r="B32" s="10"/>
      <c r="C32" s="26">
        <v>8076640</v>
      </c>
      <c r="D32" s="26">
        <v>8699165</v>
      </c>
      <c r="E32" s="26">
        <v>7583753</v>
      </c>
    </row>
    <row r="33" spans="1:5" ht="14.25" customHeight="1">
      <c r="A33" s="10" t="s">
        <v>144</v>
      </c>
      <c r="B33" s="10"/>
      <c r="C33" s="26">
        <v>3223209</v>
      </c>
      <c r="D33" s="26">
        <v>2950103</v>
      </c>
      <c r="E33" s="26">
        <v>2296949</v>
      </c>
    </row>
    <row r="34" spans="1:5" ht="9.75" customHeight="1">
      <c r="A34" s="10" t="s">
        <v>81</v>
      </c>
      <c r="B34" s="10"/>
      <c r="C34" s="26">
        <v>96606</v>
      </c>
      <c r="D34" s="26">
        <v>137426</v>
      </c>
      <c r="E34" s="26">
        <v>85155</v>
      </c>
    </row>
    <row r="35" spans="1:5" ht="11.25">
      <c r="A35" s="10" t="s">
        <v>80</v>
      </c>
      <c r="B35" s="10"/>
      <c r="C35" s="26">
        <v>31241</v>
      </c>
      <c r="D35" s="26">
        <v>26210</v>
      </c>
      <c r="E35" s="26">
        <v>22352</v>
      </c>
    </row>
    <row r="36" spans="1:5" ht="11.25">
      <c r="A36" s="10" t="s">
        <v>56</v>
      </c>
      <c r="B36" s="10"/>
      <c r="C36" s="26">
        <v>1602379</v>
      </c>
      <c r="D36" s="26">
        <v>1582856</v>
      </c>
      <c r="E36" s="26">
        <v>1482564</v>
      </c>
    </row>
    <row r="37" spans="1:10" ht="11.25">
      <c r="A37" s="10" t="s">
        <v>331</v>
      </c>
      <c r="B37" s="10"/>
      <c r="C37" s="231">
        <v>1735</v>
      </c>
      <c r="D37" s="231">
        <v>2013</v>
      </c>
      <c r="E37" s="231">
        <v>9141</v>
      </c>
      <c r="F37" s="27"/>
      <c r="G37" s="27"/>
      <c r="H37" s="27"/>
      <c r="I37" s="27"/>
      <c r="J37" s="27"/>
    </row>
    <row r="38" spans="1:10" ht="11.25">
      <c r="A38" s="10"/>
      <c r="B38" s="10"/>
      <c r="C38" s="257">
        <v>16996561</v>
      </c>
      <c r="D38" s="257">
        <v>16798552</v>
      </c>
      <c r="E38" s="257">
        <v>13870808</v>
      </c>
      <c r="F38" s="27"/>
      <c r="G38" s="27"/>
      <c r="H38" s="27"/>
      <c r="I38" s="27"/>
      <c r="J38" s="27"/>
    </row>
    <row r="39" spans="1:5" ht="11.25">
      <c r="A39" s="10" t="s">
        <v>67</v>
      </c>
      <c r="B39" s="10"/>
      <c r="C39" s="26"/>
      <c r="D39" s="26"/>
      <c r="E39" s="26"/>
    </row>
    <row r="40" spans="1:5" ht="11.25">
      <c r="A40" s="10" t="s">
        <v>82</v>
      </c>
      <c r="B40" s="10"/>
      <c r="C40" s="26">
        <v>2713438</v>
      </c>
      <c r="D40" s="26">
        <v>3488756</v>
      </c>
      <c r="E40" s="26">
        <v>2939994</v>
      </c>
    </row>
    <row r="41" spans="1:5" ht="11.25">
      <c r="A41" s="10" t="s">
        <v>83</v>
      </c>
      <c r="B41" s="10"/>
      <c r="C41" s="26">
        <v>92630</v>
      </c>
      <c r="D41" s="26">
        <v>139818</v>
      </c>
      <c r="E41" s="26">
        <v>131682</v>
      </c>
    </row>
    <row r="42" spans="1:5" ht="11.25">
      <c r="A42" s="10" t="s">
        <v>84</v>
      </c>
      <c r="B42" s="10"/>
      <c r="C42" s="231">
        <v>1054865</v>
      </c>
      <c r="D42" s="231">
        <v>1431876</v>
      </c>
      <c r="E42" s="231">
        <v>1302165</v>
      </c>
    </row>
    <row r="43" spans="1:5" ht="11.25">
      <c r="A43" s="10"/>
      <c r="B43" s="10"/>
      <c r="C43" s="257">
        <v>20857494</v>
      </c>
      <c r="D43" s="257">
        <v>21859002</v>
      </c>
      <c r="E43" s="257">
        <v>18244649</v>
      </c>
    </row>
    <row r="44" spans="1:5" ht="11.25">
      <c r="A44" s="10" t="s">
        <v>85</v>
      </c>
      <c r="B44" s="10"/>
      <c r="C44" s="231">
        <v>491683</v>
      </c>
      <c r="D44" s="231">
        <v>529854</v>
      </c>
      <c r="E44" s="231">
        <v>526578</v>
      </c>
    </row>
    <row r="45" spans="1:5" ht="12" thickBot="1">
      <c r="A45" s="10"/>
      <c r="B45" s="10"/>
      <c r="C45" s="73">
        <v>21349177</v>
      </c>
      <c r="D45" s="73">
        <v>22388856</v>
      </c>
      <c r="E45" s="73">
        <v>18771227</v>
      </c>
    </row>
    <row r="46" spans="1:5" ht="12" thickTop="1">
      <c r="A46" s="24" t="s">
        <v>115</v>
      </c>
      <c r="B46" s="24"/>
      <c r="C46" s="26"/>
      <c r="D46" s="26"/>
      <c r="E46" s="26"/>
    </row>
    <row r="47" spans="1:5" ht="11.25">
      <c r="A47" s="10" t="s">
        <v>145</v>
      </c>
      <c r="B47" s="10"/>
      <c r="C47" s="26">
        <v>166</v>
      </c>
      <c r="D47" s="26">
        <v>165</v>
      </c>
      <c r="E47" s="26">
        <v>165</v>
      </c>
    </row>
    <row r="48" spans="1:5" ht="11.25">
      <c r="A48" s="10" t="s">
        <v>379</v>
      </c>
      <c r="B48" s="10"/>
      <c r="C48" s="26">
        <v>1106126</v>
      </c>
      <c r="D48" s="26">
        <v>1028737</v>
      </c>
      <c r="E48" s="26">
        <v>1029120</v>
      </c>
    </row>
    <row r="49" spans="1:5" ht="11.25">
      <c r="A49" s="10" t="s">
        <v>17</v>
      </c>
      <c r="B49" s="10"/>
      <c r="C49" s="26">
        <v>-74824</v>
      </c>
      <c r="D49" s="26">
        <v>-96300</v>
      </c>
      <c r="E49" s="26">
        <v>-99753</v>
      </c>
    </row>
    <row r="50" spans="1:5" ht="11.25">
      <c r="A50" s="10" t="s">
        <v>326</v>
      </c>
      <c r="B50" s="10"/>
      <c r="C50" s="26">
        <v>2191</v>
      </c>
      <c r="D50" s="26">
        <v>2191</v>
      </c>
      <c r="E50" s="26">
        <v>2191</v>
      </c>
    </row>
    <row r="51" spans="1:5" ht="11.25">
      <c r="A51" s="10" t="s">
        <v>309</v>
      </c>
      <c r="B51" s="10"/>
      <c r="C51" s="26">
        <v>239132</v>
      </c>
      <c r="D51" s="26">
        <v>215305</v>
      </c>
      <c r="E51" s="26">
        <v>205587</v>
      </c>
    </row>
    <row r="52" spans="1:5" ht="11.25">
      <c r="A52" s="10" t="s">
        <v>146</v>
      </c>
      <c r="B52" s="10"/>
      <c r="C52" s="26">
        <v>80399</v>
      </c>
      <c r="D52" s="26">
        <v>156103</v>
      </c>
      <c r="E52" s="26">
        <v>117101</v>
      </c>
    </row>
    <row r="53" spans="1:5" ht="11.25">
      <c r="A53" s="10" t="s">
        <v>147</v>
      </c>
      <c r="B53" s="10"/>
      <c r="C53" s="231">
        <v>-7555</v>
      </c>
      <c r="D53" s="231">
        <v>-79709</v>
      </c>
      <c r="E53" s="231">
        <v>-158092</v>
      </c>
    </row>
    <row r="54" spans="1:5" ht="11.25">
      <c r="A54" s="10" t="s">
        <v>86</v>
      </c>
      <c r="B54" s="10"/>
      <c r="C54" s="257">
        <v>1345635</v>
      </c>
      <c r="D54" s="257">
        <v>1226492</v>
      </c>
      <c r="E54" s="257">
        <v>1096319</v>
      </c>
    </row>
    <row r="55" spans="1:5" ht="11.25">
      <c r="A55" s="10" t="s">
        <v>154</v>
      </c>
      <c r="B55" s="10"/>
      <c r="C55" s="231">
        <v>292970</v>
      </c>
      <c r="D55" s="231">
        <v>285601</v>
      </c>
      <c r="E55" s="231">
        <v>289822</v>
      </c>
    </row>
    <row r="56" spans="1:5" ht="11.25">
      <c r="A56" s="152" t="s">
        <v>380</v>
      </c>
      <c r="B56" s="10"/>
      <c r="C56" s="327">
        <v>241640</v>
      </c>
      <c r="D56" s="327">
        <v>278459</v>
      </c>
      <c r="E56" s="327">
        <v>272430</v>
      </c>
    </row>
    <row r="57" spans="1:5" ht="11.25">
      <c r="A57" s="152" t="s">
        <v>381</v>
      </c>
      <c r="B57" s="10"/>
      <c r="C57" s="328">
        <v>51330</v>
      </c>
      <c r="D57" s="328">
        <v>7142</v>
      </c>
      <c r="E57" s="328">
        <v>17392</v>
      </c>
    </row>
    <row r="58" spans="1:5" ht="12" thickBot="1">
      <c r="A58" s="10" t="s">
        <v>332</v>
      </c>
      <c r="B58" s="10"/>
      <c r="C58" s="155">
        <v>1638605</v>
      </c>
      <c r="D58" s="155">
        <v>1512093</v>
      </c>
      <c r="E58" s="155">
        <v>1386141</v>
      </c>
    </row>
    <row r="59" spans="1:5" ht="12" thickTop="1">
      <c r="A59" s="10"/>
      <c r="B59" s="27"/>
      <c r="C59" s="27"/>
      <c r="D59" s="27"/>
      <c r="E59" s="27"/>
    </row>
    <row r="60" spans="1:5" ht="12" thickBot="1">
      <c r="A60" s="24" t="s">
        <v>87</v>
      </c>
      <c r="B60" s="27"/>
      <c r="C60" s="155">
        <v>22987782</v>
      </c>
      <c r="D60" s="155">
        <v>23900949</v>
      </c>
      <c r="E60" s="155">
        <v>20157368</v>
      </c>
    </row>
    <row r="61" spans="1:5" ht="12" thickTop="1">
      <c r="A61" s="10"/>
      <c r="B61" s="27"/>
      <c r="C61" s="27"/>
      <c r="D61" s="27"/>
      <c r="E61" s="27"/>
    </row>
    <row r="62" spans="1:5" ht="11.25">
      <c r="A62" s="10"/>
      <c r="B62" s="27"/>
      <c r="C62" s="27"/>
      <c r="D62" s="27"/>
      <c r="E62" s="27"/>
    </row>
    <row r="63" spans="2:5" ht="11.25">
      <c r="B63" s="27"/>
      <c r="C63" s="27"/>
      <c r="D63" s="27"/>
      <c r="E63" s="27"/>
    </row>
    <row r="64" spans="1:5" ht="11.25">
      <c r="A64" s="27"/>
      <c r="B64" s="27"/>
      <c r="C64" s="27"/>
      <c r="D64" s="27"/>
      <c r="E64" s="27"/>
    </row>
    <row r="65" spans="1:5" ht="11.25">
      <c r="A65" s="1"/>
      <c r="B65" s="27"/>
      <c r="C65" s="27"/>
      <c r="D65" s="27"/>
      <c r="E65" s="27"/>
    </row>
    <row r="66" spans="1:5" ht="11.25">
      <c r="A66" s="27"/>
      <c r="B66" s="27"/>
      <c r="C66" s="27"/>
      <c r="D66" s="27"/>
      <c r="E66" s="27"/>
    </row>
    <row r="67" spans="1:5" ht="11.25">
      <c r="A67" s="27"/>
      <c r="B67" s="27"/>
      <c r="C67" s="27"/>
      <c r="D67" s="27"/>
      <c r="E67" s="27"/>
    </row>
    <row r="68" spans="1:5" ht="11.25">
      <c r="A68" s="27"/>
      <c r="B68" s="27"/>
      <c r="C68" s="27"/>
      <c r="D68" s="27"/>
      <c r="E68" s="27"/>
    </row>
    <row r="69" spans="1:5" ht="11.25">
      <c r="A69" s="27"/>
      <c r="B69" s="27"/>
      <c r="C69" s="27"/>
      <c r="D69" s="27"/>
      <c r="E69" s="27"/>
    </row>
    <row r="70" spans="1:5" ht="11.25">
      <c r="A70" s="27"/>
      <c r="B70" s="27"/>
      <c r="C70" s="27"/>
      <c r="D70" s="27"/>
      <c r="E70" s="27"/>
    </row>
    <row r="71" spans="1:5" ht="11.25">
      <c r="A71" s="27"/>
      <c r="B71" s="27"/>
      <c r="C71" s="27"/>
      <c r="D71" s="27"/>
      <c r="E71" s="27"/>
    </row>
    <row r="72" spans="1:5" ht="11.25">
      <c r="A72" s="27"/>
      <c r="B72" s="27"/>
      <c r="C72" s="27"/>
      <c r="D72" s="27"/>
      <c r="E72" s="27"/>
    </row>
    <row r="73" spans="1:5" ht="11.25">
      <c r="A73" s="27"/>
      <c r="B73" s="27"/>
      <c r="C73" s="27"/>
      <c r="D73" s="27"/>
      <c r="E73" s="27"/>
    </row>
    <row r="74" spans="1:5" ht="11.25">
      <c r="A74" s="27"/>
      <c r="B74" s="27"/>
      <c r="C74" s="27"/>
      <c r="D74" s="27"/>
      <c r="E74" s="27"/>
    </row>
    <row r="75" spans="1:5" ht="11.25">
      <c r="A75" s="27"/>
      <c r="B75" s="27"/>
      <c r="C75" s="27"/>
      <c r="D75" s="27"/>
      <c r="E75" s="27"/>
    </row>
    <row r="76" spans="1:5" ht="11.25">
      <c r="A76" s="27"/>
      <c r="B76" s="27"/>
      <c r="C76" s="27"/>
      <c r="D76" s="27"/>
      <c r="E76" s="27"/>
    </row>
    <row r="77" spans="1:5" ht="11.25">
      <c r="A77" s="27"/>
      <c r="B77" s="27"/>
      <c r="C77" s="27"/>
      <c r="D77" s="27"/>
      <c r="E77" s="27"/>
    </row>
    <row r="78" spans="1:5" ht="11.25">
      <c r="A78" s="27"/>
      <c r="B78" s="27"/>
      <c r="C78" s="27"/>
      <c r="D78" s="27"/>
      <c r="E78" s="27"/>
    </row>
    <row r="79" spans="1:5" ht="11.25">
      <c r="A79" s="27"/>
      <c r="B79" s="27"/>
      <c r="C79" s="27"/>
      <c r="D79" s="27"/>
      <c r="E79" s="27"/>
    </row>
    <row r="80" spans="1:5" ht="11.25">
      <c r="A80" s="27"/>
      <c r="B80" s="27"/>
      <c r="C80" s="27"/>
      <c r="D80" s="27"/>
      <c r="E80" s="27"/>
    </row>
    <row r="81" spans="1:5" ht="11.25">
      <c r="A81" s="27"/>
      <c r="B81" s="27"/>
      <c r="C81" s="27"/>
      <c r="D81" s="27"/>
      <c r="E81" s="27"/>
    </row>
    <row r="82" spans="1:5" ht="11.25">
      <c r="A82" s="27"/>
      <c r="B82" s="27"/>
      <c r="C82" s="27"/>
      <c r="D82" s="27"/>
      <c r="E82" s="27"/>
    </row>
    <row r="83" spans="1:5" ht="11.25">
      <c r="A83" s="27"/>
      <c r="B83" s="27"/>
      <c r="C83" s="27"/>
      <c r="D83" s="27"/>
      <c r="E83" s="27"/>
    </row>
    <row r="84" spans="1:5" ht="11.25">
      <c r="A84" s="27"/>
      <c r="B84" s="27"/>
      <c r="C84" s="27"/>
      <c r="D84" s="27"/>
      <c r="E84" s="27"/>
    </row>
    <row r="85" spans="1:5" ht="11.25">
      <c r="A85" s="27"/>
      <c r="B85" s="27"/>
      <c r="C85" s="27"/>
      <c r="D85" s="27"/>
      <c r="E85" s="27"/>
    </row>
    <row r="86" spans="1:5" ht="11.25">
      <c r="A86" s="27"/>
      <c r="B86" s="27"/>
      <c r="C86" s="27"/>
      <c r="D86" s="27"/>
      <c r="E86" s="27"/>
    </row>
    <row r="87" spans="1:5" ht="11.25">
      <c r="A87" s="27"/>
      <c r="B87" s="27"/>
      <c r="C87" s="27"/>
      <c r="D87" s="27"/>
      <c r="E87" s="27"/>
    </row>
    <row r="88" spans="1:5" ht="11.25">
      <c r="A88" s="27"/>
      <c r="B88" s="27"/>
      <c r="C88" s="27"/>
      <c r="D88" s="27"/>
      <c r="E88" s="27"/>
    </row>
    <row r="89" spans="1:5" ht="11.25">
      <c r="A89" s="27"/>
      <c r="B89" s="27"/>
      <c r="C89" s="27"/>
      <c r="D89" s="27"/>
      <c r="E89" s="27"/>
    </row>
    <row r="90" spans="1:5" ht="11.25">
      <c r="A90" s="27"/>
      <c r="B90" s="27"/>
      <c r="C90" s="27"/>
      <c r="D90" s="27"/>
      <c r="E90" s="27"/>
    </row>
    <row r="91" spans="1:5" ht="11.25">
      <c r="A91" s="27"/>
      <c r="B91" s="27"/>
      <c r="C91" s="27"/>
      <c r="D91" s="27"/>
      <c r="E91" s="27"/>
    </row>
    <row r="92" spans="1:5" ht="11.25">
      <c r="A92" s="27"/>
      <c r="B92" s="27"/>
      <c r="C92" s="27"/>
      <c r="D92" s="27"/>
      <c r="E92" s="27"/>
    </row>
    <row r="93" spans="1:5" ht="11.25">
      <c r="A93" s="27"/>
      <c r="B93" s="27"/>
      <c r="C93" s="27"/>
      <c r="D93" s="27"/>
      <c r="E93" s="27"/>
    </row>
    <row r="94" spans="1:5" ht="11.25">
      <c r="A94" s="27"/>
      <c r="B94" s="27"/>
      <c r="C94" s="27"/>
      <c r="D94" s="27"/>
      <c r="E94" s="27"/>
    </row>
    <row r="95" spans="1:5" ht="11.25">
      <c r="A95" s="27"/>
      <c r="B95" s="27"/>
      <c r="C95" s="27"/>
      <c r="D95" s="27"/>
      <c r="E95" s="27"/>
    </row>
    <row r="96" spans="1:5" ht="11.25">
      <c r="A96" s="27"/>
      <c r="B96" s="27"/>
      <c r="C96" s="27"/>
      <c r="D96" s="27"/>
      <c r="E96" s="27"/>
    </row>
    <row r="97" spans="1:5" ht="11.25">
      <c r="A97" s="27"/>
      <c r="B97" s="27"/>
      <c r="C97" s="27"/>
      <c r="D97" s="27"/>
      <c r="E97" s="27"/>
    </row>
    <row r="98" spans="1:5" ht="11.25">
      <c r="A98" s="27"/>
      <c r="B98" s="27"/>
      <c r="C98" s="27"/>
      <c r="D98" s="27"/>
      <c r="E98" s="27"/>
    </row>
    <row r="99" spans="1:5" ht="11.25">
      <c r="A99" s="27"/>
      <c r="B99" s="27"/>
      <c r="C99" s="27"/>
      <c r="D99" s="27"/>
      <c r="E99" s="27"/>
    </row>
    <row r="100" spans="1:5" ht="11.25">
      <c r="A100" s="27"/>
      <c r="B100" s="27"/>
      <c r="C100" s="27"/>
      <c r="D100" s="27"/>
      <c r="E100" s="27"/>
    </row>
    <row r="101" spans="1:5" ht="11.25">
      <c r="A101" s="27"/>
      <c r="B101" s="27"/>
      <c r="C101" s="27"/>
      <c r="D101" s="27"/>
      <c r="E101" s="27"/>
    </row>
    <row r="102" spans="1:5" ht="11.25">
      <c r="A102" s="27"/>
      <c r="B102" s="27"/>
      <c r="C102" s="27"/>
      <c r="D102" s="27"/>
      <c r="E102" s="27"/>
    </row>
    <row r="103" spans="1:5" ht="11.25">
      <c r="A103" s="27"/>
      <c r="B103" s="27"/>
      <c r="C103" s="27"/>
      <c r="D103" s="27"/>
      <c r="E103" s="27"/>
    </row>
    <row r="104" spans="1:5" ht="11.25">
      <c r="A104" s="27"/>
      <c r="B104" s="27"/>
      <c r="C104" s="27"/>
      <c r="D104" s="27"/>
      <c r="E104" s="27"/>
    </row>
    <row r="105" spans="1:5" ht="11.25">
      <c r="A105" s="27"/>
      <c r="B105" s="27"/>
      <c r="C105" s="27"/>
      <c r="D105" s="27"/>
      <c r="E105" s="27"/>
    </row>
    <row r="106" spans="1:5" ht="11.25">
      <c r="A106" s="27"/>
      <c r="B106" s="27"/>
      <c r="C106" s="27"/>
      <c r="D106" s="27"/>
      <c r="E106" s="27"/>
    </row>
    <row r="107" spans="1:5" ht="11.25">
      <c r="A107" s="27"/>
      <c r="B107" s="27"/>
      <c r="C107" s="27"/>
      <c r="D107" s="27"/>
      <c r="E107" s="27"/>
    </row>
    <row r="108" spans="1:5" ht="11.25">
      <c r="A108" s="27"/>
      <c r="B108" s="27"/>
      <c r="C108" s="27"/>
      <c r="D108" s="27"/>
      <c r="E108" s="27"/>
    </row>
    <row r="109" spans="1:5" ht="11.25">
      <c r="A109" s="27"/>
      <c r="B109" s="27"/>
      <c r="C109" s="27"/>
      <c r="D109" s="27"/>
      <c r="E109" s="27"/>
    </row>
    <row r="110" spans="1:5" ht="11.25">
      <c r="A110" s="27"/>
      <c r="B110" s="27"/>
      <c r="C110" s="27"/>
      <c r="D110" s="27"/>
      <c r="E110" s="27"/>
    </row>
    <row r="111" spans="1:5" ht="11.25">
      <c r="A111" s="27"/>
      <c r="B111" s="27"/>
      <c r="C111" s="27"/>
      <c r="D111" s="27"/>
      <c r="E111" s="27"/>
    </row>
    <row r="112" spans="1:5" ht="11.25">
      <c r="A112" s="27"/>
      <c r="B112" s="27"/>
      <c r="C112" s="27"/>
      <c r="D112" s="27"/>
      <c r="E112" s="27"/>
    </row>
    <row r="113" spans="1:5" ht="11.25">
      <c r="A113" s="27"/>
      <c r="B113" s="27"/>
      <c r="C113" s="27"/>
      <c r="D113" s="27"/>
      <c r="E113" s="27"/>
    </row>
    <row r="114" spans="1:5" ht="11.25">
      <c r="A114" s="27"/>
      <c r="B114" s="27"/>
      <c r="C114" s="27"/>
      <c r="D114" s="27"/>
      <c r="E114" s="27"/>
    </row>
    <row r="115" spans="1:5" ht="11.25">
      <c r="A115" s="27"/>
      <c r="B115" s="27"/>
      <c r="C115" s="27"/>
      <c r="D115" s="27"/>
      <c r="E115" s="27"/>
    </row>
    <row r="116" spans="1:5" ht="11.25">
      <c r="A116" s="27"/>
      <c r="B116" s="27"/>
      <c r="C116" s="27"/>
      <c r="D116" s="27"/>
      <c r="E116" s="27"/>
    </row>
    <row r="117" spans="1:5" ht="11.25">
      <c r="A117" s="27"/>
      <c r="B117" s="27"/>
      <c r="C117" s="27"/>
      <c r="D117" s="27"/>
      <c r="E117" s="27"/>
    </row>
    <row r="118" spans="1:5" ht="11.25">
      <c r="A118" s="27"/>
      <c r="B118" s="27"/>
      <c r="C118" s="27"/>
      <c r="D118" s="27"/>
      <c r="E118" s="27"/>
    </row>
    <row r="119" spans="1:5" ht="11.25">
      <c r="A119" s="27"/>
      <c r="B119" s="27"/>
      <c r="C119" s="27"/>
      <c r="D119" s="27"/>
      <c r="E119" s="27"/>
    </row>
    <row r="120" spans="1:5" ht="11.25">
      <c r="A120" s="27"/>
      <c r="B120" s="27"/>
      <c r="C120" s="27"/>
      <c r="D120" s="27"/>
      <c r="E120" s="27"/>
    </row>
    <row r="121" spans="1:5" ht="11.25">
      <c r="A121" s="27"/>
      <c r="B121" s="27"/>
      <c r="C121" s="27"/>
      <c r="D121" s="27"/>
      <c r="E121" s="27"/>
    </row>
    <row r="122" spans="1:5" ht="11.25">
      <c r="A122" s="27"/>
      <c r="B122" s="27"/>
      <c r="C122" s="27"/>
      <c r="D122" s="27"/>
      <c r="E122" s="27"/>
    </row>
    <row r="123" spans="1:5" ht="11.25">
      <c r="A123" s="27"/>
      <c r="B123" s="27"/>
      <c r="C123" s="27"/>
      <c r="D123" s="27"/>
      <c r="E123" s="27"/>
    </row>
    <row r="124" spans="1:5" ht="11.25">
      <c r="A124" s="27"/>
      <c r="B124" s="27"/>
      <c r="C124" s="27"/>
      <c r="D124" s="27"/>
      <c r="E124" s="27"/>
    </row>
    <row r="125" spans="1:5" ht="11.25">
      <c r="A125" s="27"/>
      <c r="B125" s="27"/>
      <c r="C125" s="27"/>
      <c r="D125" s="27"/>
      <c r="E125" s="27"/>
    </row>
    <row r="126" spans="1:5" ht="11.25">
      <c r="A126" s="27"/>
      <c r="B126" s="27"/>
      <c r="C126" s="27"/>
      <c r="D126" s="27"/>
      <c r="E126" s="27"/>
    </row>
    <row r="127" spans="1:5" ht="11.25">
      <c r="A127" s="27"/>
      <c r="B127" s="27"/>
      <c r="C127" s="27"/>
      <c r="D127" s="27"/>
      <c r="E127" s="27"/>
    </row>
    <row r="128" spans="1:5" ht="11.25">
      <c r="A128" s="27"/>
      <c r="B128" s="27"/>
      <c r="C128" s="27"/>
      <c r="D128" s="27"/>
      <c r="E128" s="27"/>
    </row>
    <row r="129" spans="1:5" ht="11.25">
      <c r="A129" s="27"/>
      <c r="B129" s="27"/>
      <c r="C129" s="27"/>
      <c r="D129" s="27"/>
      <c r="E129" s="27"/>
    </row>
    <row r="130" spans="1:5" ht="11.25">
      <c r="A130" s="27"/>
      <c r="B130" s="27"/>
      <c r="C130" s="27"/>
      <c r="D130" s="27"/>
      <c r="E130" s="27"/>
    </row>
    <row r="131" spans="1:5" ht="11.25">
      <c r="A131" s="27"/>
      <c r="B131" s="27"/>
      <c r="C131" s="27"/>
      <c r="D131" s="27"/>
      <c r="E131" s="27"/>
    </row>
    <row r="132" spans="1:5" ht="11.25">
      <c r="A132" s="27"/>
      <c r="B132" s="27"/>
      <c r="C132" s="27"/>
      <c r="D132" s="27"/>
      <c r="E132" s="27"/>
    </row>
    <row r="133" spans="1:5" ht="11.25">
      <c r="A133" s="27"/>
      <c r="B133" s="27"/>
      <c r="C133" s="27"/>
      <c r="D133" s="27"/>
      <c r="E133" s="27"/>
    </row>
    <row r="134" spans="1:5" ht="11.25">
      <c r="A134" s="27"/>
      <c r="B134" s="27"/>
      <c r="C134" s="27"/>
      <c r="D134" s="27"/>
      <c r="E134" s="27"/>
    </row>
    <row r="135" spans="1:5" ht="11.25">
      <c r="A135" s="27"/>
      <c r="B135" s="27"/>
      <c r="C135" s="27"/>
      <c r="D135" s="27"/>
      <c r="E135" s="27"/>
    </row>
    <row r="136" spans="1:5" ht="11.25">
      <c r="A136" s="27"/>
      <c r="B136" s="27"/>
      <c r="C136" s="27"/>
      <c r="D136" s="27"/>
      <c r="E136" s="27"/>
    </row>
    <row r="137" spans="1:5" ht="11.25">
      <c r="A137" s="27"/>
      <c r="B137" s="27"/>
      <c r="C137" s="27"/>
      <c r="D137" s="27"/>
      <c r="E137" s="27"/>
    </row>
    <row r="138" spans="1:5" ht="11.25">
      <c r="A138" s="27"/>
      <c r="B138" s="27"/>
      <c r="C138" s="27"/>
      <c r="D138" s="27"/>
      <c r="E138" s="27"/>
    </row>
    <row r="139" spans="1:5" ht="11.25">
      <c r="A139" s="27"/>
      <c r="B139" s="27"/>
      <c r="C139" s="27"/>
      <c r="D139" s="27"/>
      <c r="E139" s="27"/>
    </row>
    <row r="140" spans="1:5" ht="11.25">
      <c r="A140" s="27"/>
      <c r="B140" s="27"/>
      <c r="C140" s="27"/>
      <c r="D140" s="27"/>
      <c r="E140" s="27"/>
    </row>
    <row r="141" spans="1:5" ht="11.25">
      <c r="A141" s="27"/>
      <c r="B141" s="27"/>
      <c r="C141" s="27"/>
      <c r="D141" s="27"/>
      <c r="E141" s="27"/>
    </row>
    <row r="142" spans="1:5" ht="11.25">
      <c r="A142" s="27"/>
      <c r="B142" s="27"/>
      <c r="C142" s="27"/>
      <c r="D142" s="27"/>
      <c r="E142" s="27"/>
    </row>
    <row r="143" spans="1:5" ht="11.25">
      <c r="A143" s="27"/>
      <c r="B143" s="27"/>
      <c r="C143" s="27"/>
      <c r="D143" s="27"/>
      <c r="E143" s="27"/>
    </row>
    <row r="144" spans="1:5" ht="11.25">
      <c r="A144" s="27"/>
      <c r="B144" s="27"/>
      <c r="C144" s="27"/>
      <c r="D144" s="27"/>
      <c r="E144" s="27"/>
    </row>
    <row r="145" spans="1:5" ht="11.25">
      <c r="A145" s="27"/>
      <c r="B145" s="27"/>
      <c r="C145" s="27"/>
      <c r="D145" s="27"/>
      <c r="E145" s="27"/>
    </row>
    <row r="146" spans="1:5" ht="11.25">
      <c r="A146" s="27"/>
      <c r="B146" s="27"/>
      <c r="C146" s="27"/>
      <c r="D146" s="27"/>
      <c r="E146" s="27"/>
    </row>
    <row r="147" spans="1:5" ht="11.25">
      <c r="A147" s="27"/>
      <c r="B147" s="27"/>
      <c r="C147" s="27"/>
      <c r="D147" s="27"/>
      <c r="E147" s="27"/>
    </row>
    <row r="148" spans="1:5" ht="11.25">
      <c r="A148" s="27"/>
      <c r="B148" s="27"/>
      <c r="C148" s="27"/>
      <c r="D148" s="27"/>
      <c r="E148" s="27"/>
    </row>
    <row r="149" spans="1:5" ht="11.25">
      <c r="A149" s="27"/>
      <c r="B149" s="27"/>
      <c r="C149" s="27"/>
      <c r="D149" s="27"/>
      <c r="E149" s="27"/>
    </row>
    <row r="150" spans="1:5" ht="11.25">
      <c r="A150" s="27"/>
      <c r="B150" s="27"/>
      <c r="C150" s="27"/>
      <c r="D150" s="27"/>
      <c r="E150" s="27"/>
    </row>
    <row r="151" spans="1:5" ht="11.25">
      <c r="A151" s="27"/>
      <c r="B151" s="27"/>
      <c r="C151" s="27"/>
      <c r="D151" s="27"/>
      <c r="E151" s="27"/>
    </row>
    <row r="152" spans="1:5" ht="11.25">
      <c r="A152" s="27"/>
      <c r="B152" s="27"/>
      <c r="C152" s="27"/>
      <c r="D152" s="27"/>
      <c r="E152" s="27"/>
    </row>
    <row r="153" spans="1:5" ht="11.25">
      <c r="A153" s="27"/>
      <c r="B153" s="27"/>
      <c r="C153" s="27"/>
      <c r="D153" s="27"/>
      <c r="E153" s="27"/>
    </row>
    <row r="154" spans="1:5" ht="11.25">
      <c r="A154" s="27"/>
      <c r="B154" s="27"/>
      <c r="C154" s="27"/>
      <c r="D154" s="27"/>
      <c r="E154" s="27"/>
    </row>
    <row r="155" spans="1:5" ht="11.25">
      <c r="A155" s="27"/>
      <c r="B155" s="27"/>
      <c r="C155" s="27"/>
      <c r="D155" s="27"/>
      <c r="E155" s="27"/>
    </row>
    <row r="156" spans="1:5" ht="11.25">
      <c r="A156" s="27"/>
      <c r="B156" s="27"/>
      <c r="C156" s="27"/>
      <c r="D156" s="27"/>
      <c r="E156" s="27"/>
    </row>
    <row r="157" spans="1:5" ht="11.25">
      <c r="A157" s="27"/>
      <c r="B157" s="27"/>
      <c r="C157" s="27"/>
      <c r="D157" s="27"/>
      <c r="E157" s="27"/>
    </row>
    <row r="158" spans="1:5" ht="11.25">
      <c r="A158" s="27"/>
      <c r="B158" s="27"/>
      <c r="C158" s="27"/>
      <c r="D158" s="27"/>
      <c r="E158" s="27"/>
    </row>
    <row r="159" spans="1:5" ht="11.25">
      <c r="A159" s="27"/>
      <c r="B159" s="27"/>
      <c r="C159" s="27"/>
      <c r="D159" s="27"/>
      <c r="E159" s="27"/>
    </row>
    <row r="160" spans="1:5" ht="11.25">
      <c r="A160" s="27"/>
      <c r="B160" s="27"/>
      <c r="C160" s="27"/>
      <c r="D160" s="27"/>
      <c r="E160" s="27"/>
    </row>
    <row r="161" spans="1:5" ht="11.25">
      <c r="A161" s="27"/>
      <c r="B161" s="27"/>
      <c r="C161" s="27"/>
      <c r="D161" s="27"/>
      <c r="E161" s="27"/>
    </row>
    <row r="162" spans="1:5" ht="11.25">
      <c r="A162" s="27"/>
      <c r="B162" s="27"/>
      <c r="C162" s="27"/>
      <c r="D162" s="27"/>
      <c r="E162" s="27"/>
    </row>
    <row r="163" spans="1:5" ht="11.25">
      <c r="A163" s="27"/>
      <c r="B163" s="27"/>
      <c r="C163" s="27"/>
      <c r="D163" s="27"/>
      <c r="E163" s="27"/>
    </row>
    <row r="164" spans="1:5" ht="11.25">
      <c r="A164" s="27"/>
      <c r="B164" s="27"/>
      <c r="C164" s="27"/>
      <c r="D164" s="27"/>
      <c r="E164" s="27"/>
    </row>
    <row r="165" spans="1:5" ht="11.25">
      <c r="A165" s="27"/>
      <c r="B165" s="27"/>
      <c r="C165" s="27"/>
      <c r="D165" s="27"/>
      <c r="E165" s="27"/>
    </row>
    <row r="166" spans="1:5" ht="11.25">
      <c r="A166" s="27"/>
      <c r="B166" s="27"/>
      <c r="C166" s="27"/>
      <c r="D166" s="27"/>
      <c r="E166" s="27"/>
    </row>
    <row r="167" spans="1:5" ht="11.25">
      <c r="A167" s="27"/>
      <c r="B167" s="27"/>
      <c r="C167" s="27"/>
      <c r="D167" s="27"/>
      <c r="E167" s="27"/>
    </row>
    <row r="168" spans="1:5" ht="11.25">
      <c r="A168" s="27"/>
      <c r="B168" s="27"/>
      <c r="C168" s="27"/>
      <c r="D168" s="27"/>
      <c r="E168" s="27"/>
    </row>
    <row r="169" spans="1:5" ht="11.25">
      <c r="A169" s="27"/>
      <c r="B169" s="27"/>
      <c r="C169" s="27"/>
      <c r="D169" s="27"/>
      <c r="E169" s="27"/>
    </row>
    <row r="170" spans="1:5" ht="11.25">
      <c r="A170" s="27"/>
      <c r="B170" s="27"/>
      <c r="C170" s="27"/>
      <c r="D170" s="27"/>
      <c r="E170" s="27"/>
    </row>
    <row r="171" spans="1:5" ht="11.25">
      <c r="A171" s="27"/>
      <c r="B171" s="27"/>
      <c r="C171" s="27"/>
      <c r="D171" s="27"/>
      <c r="E171" s="27"/>
    </row>
    <row r="172" spans="1:5" ht="11.25">
      <c r="A172" s="27"/>
      <c r="B172" s="27"/>
      <c r="C172" s="27"/>
      <c r="D172" s="27"/>
      <c r="E172" s="27"/>
    </row>
    <row r="173" spans="1:5" ht="11.25">
      <c r="A173" s="27"/>
      <c r="B173" s="27"/>
      <c r="C173" s="27"/>
      <c r="D173" s="27"/>
      <c r="E173" s="27"/>
    </row>
    <row r="174" spans="1:5" ht="11.25">
      <c r="A174" s="27"/>
      <c r="B174" s="27"/>
      <c r="C174" s="27"/>
      <c r="D174" s="27"/>
      <c r="E174" s="27"/>
    </row>
    <row r="175" spans="1:5" ht="11.25">
      <c r="A175" s="27"/>
      <c r="B175" s="27"/>
      <c r="C175" s="27"/>
      <c r="D175" s="27"/>
      <c r="E175" s="27"/>
    </row>
    <row r="176" spans="1:5" ht="11.25">
      <c r="A176" s="27"/>
      <c r="B176" s="27"/>
      <c r="C176" s="27"/>
      <c r="D176" s="27"/>
      <c r="E176" s="27"/>
    </row>
    <row r="177" spans="1:5" ht="11.25">
      <c r="A177" s="27"/>
      <c r="B177" s="27"/>
      <c r="C177" s="27"/>
      <c r="D177" s="27"/>
      <c r="E177" s="27"/>
    </row>
    <row r="178" spans="1:5" ht="11.25">
      <c r="A178" s="27"/>
      <c r="B178" s="27"/>
      <c r="C178" s="27"/>
      <c r="D178" s="27"/>
      <c r="E178" s="27"/>
    </row>
    <row r="179" spans="1:5" ht="11.25">
      <c r="A179" s="27"/>
      <c r="B179" s="27"/>
      <c r="C179" s="27"/>
      <c r="D179" s="27"/>
      <c r="E179" s="27"/>
    </row>
    <row r="180" spans="1:5" ht="11.25">
      <c r="A180" s="27"/>
      <c r="B180" s="27"/>
      <c r="C180" s="27"/>
      <c r="D180" s="27"/>
      <c r="E180" s="27"/>
    </row>
    <row r="181" spans="1:5" ht="11.25">
      <c r="A181" s="27"/>
      <c r="B181" s="27"/>
      <c r="C181" s="27"/>
      <c r="D181" s="27"/>
      <c r="E181" s="27"/>
    </row>
    <row r="182" spans="1:5" ht="11.25">
      <c r="A182" s="27"/>
      <c r="B182" s="27"/>
      <c r="C182" s="27"/>
      <c r="D182" s="27"/>
      <c r="E182" s="27"/>
    </row>
    <row r="183" spans="1:5" ht="11.25">
      <c r="A183" s="27"/>
      <c r="B183" s="27"/>
      <c r="C183" s="27"/>
      <c r="D183" s="27"/>
      <c r="E183" s="27"/>
    </row>
    <row r="184" spans="1:5" ht="11.25">
      <c r="A184" s="27"/>
      <c r="B184" s="27"/>
      <c r="C184" s="27"/>
      <c r="D184" s="27"/>
      <c r="E184" s="27"/>
    </row>
    <row r="185" spans="1:5" ht="11.25">
      <c r="A185" s="27"/>
      <c r="B185" s="27"/>
      <c r="C185" s="27"/>
      <c r="D185" s="27"/>
      <c r="E185" s="27"/>
    </row>
    <row r="186" spans="1:5" ht="11.25">
      <c r="A186" s="27"/>
      <c r="B186" s="27"/>
      <c r="C186" s="27"/>
      <c r="D186" s="27"/>
      <c r="E186" s="27"/>
    </row>
    <row r="187" spans="1:5" ht="11.25">
      <c r="A187" s="27"/>
      <c r="B187" s="27"/>
      <c r="C187" s="27"/>
      <c r="D187" s="27"/>
      <c r="E187" s="27"/>
    </row>
    <row r="188" spans="1:5" ht="11.25">
      <c r="A188" s="27"/>
      <c r="B188" s="27"/>
      <c r="C188" s="27"/>
      <c r="D188" s="27"/>
      <c r="E188" s="27"/>
    </row>
    <row r="189" spans="1:5" ht="11.25">
      <c r="A189" s="27"/>
      <c r="B189" s="27"/>
      <c r="C189" s="27"/>
      <c r="D189" s="27"/>
      <c r="E189" s="27"/>
    </row>
    <row r="190" spans="1:5" ht="11.25">
      <c r="A190" s="27"/>
      <c r="B190" s="27"/>
      <c r="C190" s="27"/>
      <c r="D190" s="27"/>
      <c r="E190" s="27"/>
    </row>
    <row r="191" spans="1:5" ht="11.25">
      <c r="A191" s="27"/>
      <c r="B191" s="27"/>
      <c r="C191" s="27"/>
      <c r="D191" s="27"/>
      <c r="E191" s="27"/>
    </row>
    <row r="192" spans="1:5" ht="11.25">
      <c r="A192" s="27"/>
      <c r="B192" s="27"/>
      <c r="C192" s="27"/>
      <c r="D192" s="27"/>
      <c r="E192" s="27"/>
    </row>
    <row r="193" spans="1:5" ht="11.25">
      <c r="A193" s="27"/>
      <c r="B193" s="27"/>
      <c r="C193" s="27"/>
      <c r="D193" s="27"/>
      <c r="E193" s="27"/>
    </row>
    <row r="194" spans="1:5" ht="11.25">
      <c r="A194" s="27"/>
      <c r="B194" s="27"/>
      <c r="C194" s="27"/>
      <c r="D194" s="27"/>
      <c r="E194" s="27"/>
    </row>
    <row r="195" spans="1:5" ht="11.25">
      <c r="A195" s="27"/>
      <c r="B195" s="27"/>
      <c r="C195" s="27"/>
      <c r="D195" s="27"/>
      <c r="E195" s="27"/>
    </row>
    <row r="196" spans="1:5" ht="11.25">
      <c r="A196" s="27"/>
      <c r="B196" s="27"/>
      <c r="C196" s="27"/>
      <c r="D196" s="27"/>
      <c r="E196" s="27"/>
    </row>
    <row r="197" spans="1:5" ht="11.25">
      <c r="A197" s="27"/>
      <c r="B197" s="27"/>
      <c r="C197" s="27"/>
      <c r="D197" s="27"/>
      <c r="E197" s="27"/>
    </row>
    <row r="198" spans="1:5" ht="11.25">
      <c r="A198" s="27"/>
      <c r="B198" s="27"/>
      <c r="C198" s="27"/>
      <c r="D198" s="27"/>
      <c r="E198" s="27"/>
    </row>
    <row r="199" spans="1:5" ht="11.25">
      <c r="A199" s="27"/>
      <c r="B199" s="27"/>
      <c r="C199" s="27"/>
      <c r="D199" s="27"/>
      <c r="E199" s="27"/>
    </row>
    <row r="200" spans="1:5" ht="11.25">
      <c r="A200" s="27"/>
      <c r="B200" s="27"/>
      <c r="C200" s="27"/>
      <c r="D200" s="27"/>
      <c r="E200" s="27"/>
    </row>
    <row r="201" spans="1:5" ht="11.25">
      <c r="A201" s="27"/>
      <c r="B201" s="27"/>
      <c r="C201" s="27"/>
      <c r="D201" s="27"/>
      <c r="E201" s="27"/>
    </row>
    <row r="202" spans="1:5" ht="11.25">
      <c r="A202" s="27"/>
      <c r="B202" s="27"/>
      <c r="C202" s="27"/>
      <c r="D202" s="27"/>
      <c r="E202" s="27"/>
    </row>
    <row r="203" spans="1:5" ht="11.25">
      <c r="A203" s="27"/>
      <c r="B203" s="27"/>
      <c r="C203" s="27"/>
      <c r="D203" s="27"/>
      <c r="E203" s="27"/>
    </row>
    <row r="204" spans="1:5" ht="11.25">
      <c r="A204" s="27"/>
      <c r="B204" s="27"/>
      <c r="C204" s="27"/>
      <c r="D204" s="27"/>
      <c r="E204" s="27"/>
    </row>
    <row r="205" spans="1:5" ht="11.25">
      <c r="A205" s="27"/>
      <c r="B205" s="27"/>
      <c r="C205" s="27"/>
      <c r="D205" s="27"/>
      <c r="E205" s="27"/>
    </row>
    <row r="206" spans="1:5" ht="11.25">
      <c r="A206" s="27"/>
      <c r="B206" s="27"/>
      <c r="C206" s="27"/>
      <c r="D206" s="27"/>
      <c r="E206" s="27"/>
    </row>
    <row r="207" spans="1:5" ht="11.25">
      <c r="A207" s="27"/>
      <c r="B207" s="27"/>
      <c r="C207" s="27"/>
      <c r="D207" s="27"/>
      <c r="E207" s="27"/>
    </row>
    <row r="208" spans="1:5" ht="11.25">
      <c r="A208" s="27"/>
      <c r="B208" s="27"/>
      <c r="C208" s="27"/>
      <c r="D208" s="27"/>
      <c r="E208" s="27"/>
    </row>
    <row r="209" spans="1:5" ht="11.25">
      <c r="A209" s="27"/>
      <c r="B209" s="27"/>
      <c r="C209" s="27"/>
      <c r="D209" s="27"/>
      <c r="E209" s="27"/>
    </row>
    <row r="210" spans="1:5" ht="11.25">
      <c r="A210" s="27"/>
      <c r="B210" s="27"/>
      <c r="C210" s="27"/>
      <c r="D210" s="27"/>
      <c r="E210" s="27"/>
    </row>
    <row r="211" spans="1:5" ht="11.25">
      <c r="A211" s="27"/>
      <c r="B211" s="27"/>
      <c r="C211" s="27"/>
      <c r="D211" s="27"/>
      <c r="E211" s="27"/>
    </row>
    <row r="212" spans="1:5" ht="11.25">
      <c r="A212" s="27"/>
      <c r="B212" s="27"/>
      <c r="C212" s="27"/>
      <c r="D212" s="27"/>
      <c r="E212" s="27"/>
    </row>
    <row r="213" spans="1:5" ht="11.25">
      <c r="A213" s="27"/>
      <c r="B213" s="27"/>
      <c r="C213" s="27"/>
      <c r="D213" s="27"/>
      <c r="E213" s="27"/>
    </row>
    <row r="214" spans="1:5" ht="11.25">
      <c r="A214" s="27"/>
      <c r="B214" s="27"/>
      <c r="C214" s="27"/>
      <c r="D214" s="27"/>
      <c r="E214" s="27"/>
    </row>
    <row r="215" spans="1:5" ht="11.25">
      <c r="A215" s="27"/>
      <c r="B215" s="27"/>
      <c r="C215" s="27"/>
      <c r="D215" s="27"/>
      <c r="E215" s="27"/>
    </row>
    <row r="216" spans="1:5" ht="11.25">
      <c r="A216" s="27"/>
      <c r="B216" s="27"/>
      <c r="C216" s="27"/>
      <c r="D216" s="27"/>
      <c r="E216" s="27"/>
    </row>
    <row r="217" spans="1:5" ht="11.25">
      <c r="A217" s="27"/>
      <c r="B217" s="27"/>
      <c r="C217" s="27"/>
      <c r="D217" s="27"/>
      <c r="E217" s="27"/>
    </row>
    <row r="218" spans="1:5" ht="11.25">
      <c r="A218" s="27"/>
      <c r="B218" s="27"/>
      <c r="C218" s="27"/>
      <c r="D218" s="27"/>
      <c r="E218" s="27"/>
    </row>
    <row r="219" spans="1:5" ht="11.25">
      <c r="A219" s="27"/>
      <c r="B219" s="27"/>
      <c r="C219" s="27"/>
      <c r="D219" s="27"/>
      <c r="E219" s="27"/>
    </row>
    <row r="220" spans="1:5" ht="11.25">
      <c r="A220" s="27"/>
      <c r="B220" s="27"/>
      <c r="C220" s="27"/>
      <c r="D220" s="27"/>
      <c r="E220" s="27"/>
    </row>
    <row r="221" spans="1:5" ht="11.25">
      <c r="A221" s="27"/>
      <c r="B221" s="27"/>
      <c r="C221" s="27"/>
      <c r="D221" s="27"/>
      <c r="E221" s="27"/>
    </row>
    <row r="222" spans="1:5" ht="11.25">
      <c r="A222" s="27"/>
      <c r="B222" s="27"/>
      <c r="C222" s="27"/>
      <c r="D222" s="27"/>
      <c r="E222" s="27"/>
    </row>
    <row r="223" spans="1:5" ht="11.25">
      <c r="A223" s="27"/>
      <c r="B223" s="27"/>
      <c r="C223" s="27"/>
      <c r="D223" s="27"/>
      <c r="E223" s="27"/>
    </row>
    <row r="224" spans="1:5" ht="11.25">
      <c r="A224" s="27"/>
      <c r="B224" s="27"/>
      <c r="C224" s="27"/>
      <c r="D224" s="27"/>
      <c r="E224" s="27"/>
    </row>
    <row r="225" spans="1:5" ht="11.25">
      <c r="A225" s="27"/>
      <c r="B225" s="27"/>
      <c r="C225" s="27"/>
      <c r="D225" s="27"/>
      <c r="E225" s="27"/>
    </row>
    <row r="226" spans="1:5" ht="11.25">
      <c r="A226" s="27"/>
      <c r="B226" s="27"/>
      <c r="C226" s="27"/>
      <c r="D226" s="27"/>
      <c r="E226" s="27"/>
    </row>
    <row r="227" spans="1:5" ht="11.25">
      <c r="A227" s="27"/>
      <c r="B227" s="27"/>
      <c r="C227" s="27"/>
      <c r="D227" s="27"/>
      <c r="E227" s="27"/>
    </row>
    <row r="228" spans="1:5" ht="11.25">
      <c r="A228" s="27"/>
      <c r="B228" s="27"/>
      <c r="C228" s="27"/>
      <c r="D228" s="27"/>
      <c r="E228" s="27"/>
    </row>
    <row r="229" spans="1:5" ht="11.25">
      <c r="A229" s="27"/>
      <c r="B229" s="27"/>
      <c r="C229" s="27"/>
      <c r="D229" s="27"/>
      <c r="E229" s="27"/>
    </row>
    <row r="230" spans="1:5" ht="11.25">
      <c r="A230" s="27"/>
      <c r="B230" s="27"/>
      <c r="C230" s="27"/>
      <c r="D230" s="27"/>
      <c r="E230" s="27"/>
    </row>
    <row r="231" spans="1:5" ht="11.25">
      <c r="A231" s="27"/>
      <c r="B231" s="27"/>
      <c r="C231" s="27"/>
      <c r="D231" s="27"/>
      <c r="E231" s="27"/>
    </row>
    <row r="232" spans="1:5" ht="11.25">
      <c r="A232" s="27"/>
      <c r="B232" s="27"/>
      <c r="C232" s="27"/>
      <c r="D232" s="27"/>
      <c r="E232" s="27"/>
    </row>
    <row r="233" spans="1:5" ht="11.25">
      <c r="A233" s="27"/>
      <c r="B233" s="27"/>
      <c r="C233" s="27"/>
      <c r="D233" s="27"/>
      <c r="E233" s="27"/>
    </row>
    <row r="234" spans="1:5" ht="11.25">
      <c r="A234" s="27"/>
      <c r="B234" s="27"/>
      <c r="C234" s="27"/>
      <c r="D234" s="27"/>
      <c r="E234" s="27"/>
    </row>
    <row r="235" spans="1:5" ht="11.25">
      <c r="A235" s="27"/>
      <c r="B235" s="27"/>
      <c r="C235" s="27"/>
      <c r="D235" s="27"/>
      <c r="E235" s="27"/>
    </row>
    <row r="236" spans="1:5" ht="11.25">
      <c r="A236" s="27"/>
      <c r="B236" s="27"/>
      <c r="C236" s="27"/>
      <c r="D236" s="27"/>
      <c r="E236" s="27"/>
    </row>
    <row r="237" spans="1:5" ht="11.25">
      <c r="A237" s="27"/>
      <c r="B237" s="27"/>
      <c r="C237" s="27"/>
      <c r="D237" s="27"/>
      <c r="E237" s="27"/>
    </row>
    <row r="238" spans="1:5" ht="11.25">
      <c r="A238" s="27"/>
      <c r="B238" s="27"/>
      <c r="C238" s="27"/>
      <c r="D238" s="27"/>
      <c r="E238" s="27"/>
    </row>
    <row r="239" spans="1:5" ht="11.25">
      <c r="A239" s="27"/>
      <c r="B239" s="27"/>
      <c r="C239" s="27"/>
      <c r="D239" s="27"/>
      <c r="E239" s="27"/>
    </row>
    <row r="240" spans="1:5" ht="11.25">
      <c r="A240" s="27"/>
      <c r="B240" s="27"/>
      <c r="C240" s="27"/>
      <c r="D240" s="27"/>
      <c r="E240" s="27"/>
    </row>
    <row r="241" spans="1:5" ht="11.25">
      <c r="A241" s="27"/>
      <c r="B241" s="27"/>
      <c r="C241" s="27"/>
      <c r="D241" s="27"/>
      <c r="E241" s="27"/>
    </row>
    <row r="242" spans="1:5" ht="11.25">
      <c r="A242" s="27"/>
      <c r="B242" s="27"/>
      <c r="C242" s="27"/>
      <c r="D242" s="27"/>
      <c r="E242" s="27"/>
    </row>
    <row r="243" spans="1:5" ht="11.25">
      <c r="A243" s="27"/>
      <c r="B243" s="27"/>
      <c r="C243" s="27"/>
      <c r="D243" s="27"/>
      <c r="E243" s="27"/>
    </row>
    <row r="244" spans="1:5" ht="11.25">
      <c r="A244" s="27"/>
      <c r="B244" s="27"/>
      <c r="C244" s="27"/>
      <c r="D244" s="27"/>
      <c r="E244" s="27"/>
    </row>
    <row r="245" spans="1:5" ht="11.25">
      <c r="A245" s="27"/>
      <c r="B245" s="27"/>
      <c r="C245" s="27"/>
      <c r="D245" s="27"/>
      <c r="E245" s="27"/>
    </row>
    <row r="246" spans="1:5" ht="11.25">
      <c r="A246" s="27"/>
      <c r="B246" s="27"/>
      <c r="C246" s="27"/>
      <c r="D246" s="27"/>
      <c r="E246" s="27"/>
    </row>
    <row r="247" spans="1:5" ht="11.25">
      <c r="A247" s="27"/>
      <c r="B247" s="27"/>
      <c r="C247" s="27"/>
      <c r="D247" s="27"/>
      <c r="E247" s="27"/>
    </row>
    <row r="248" spans="1:5" ht="11.25">
      <c r="A248" s="27"/>
      <c r="B248" s="27"/>
      <c r="C248" s="27"/>
      <c r="D248" s="27"/>
      <c r="E248" s="27"/>
    </row>
    <row r="249" spans="1:5" ht="11.25">
      <c r="A249" s="27"/>
      <c r="B249" s="27"/>
      <c r="C249" s="27"/>
      <c r="D249" s="27"/>
      <c r="E249" s="27"/>
    </row>
    <row r="250" spans="1:5" ht="11.25">
      <c r="A250" s="27"/>
      <c r="B250" s="27"/>
      <c r="C250" s="27"/>
      <c r="D250" s="27"/>
      <c r="E250" s="27"/>
    </row>
    <row r="251" spans="1:5" ht="11.25">
      <c r="A251" s="27"/>
      <c r="B251" s="27"/>
      <c r="C251" s="27"/>
      <c r="D251" s="27"/>
      <c r="E251" s="27"/>
    </row>
    <row r="252" spans="1:5" ht="11.25">
      <c r="A252" s="27"/>
      <c r="B252" s="27"/>
      <c r="C252" s="27"/>
      <c r="D252" s="27"/>
      <c r="E252" s="27"/>
    </row>
    <row r="253" spans="1:5" ht="11.25">
      <c r="A253" s="27"/>
      <c r="B253" s="27"/>
      <c r="C253" s="27"/>
      <c r="D253" s="27"/>
      <c r="E253" s="27"/>
    </row>
    <row r="254" spans="1:5" ht="11.25">
      <c r="A254" s="27"/>
      <c r="B254" s="27"/>
      <c r="C254" s="27"/>
      <c r="D254" s="27"/>
      <c r="E254" s="27"/>
    </row>
    <row r="255" spans="1:5" ht="11.25">
      <c r="A255" s="27"/>
      <c r="B255" s="27"/>
      <c r="C255" s="27"/>
      <c r="D255" s="27"/>
      <c r="E255" s="27"/>
    </row>
    <row r="256" spans="1:5" ht="11.25">
      <c r="A256" s="27"/>
      <c r="B256" s="27"/>
      <c r="C256" s="27"/>
      <c r="D256" s="27"/>
      <c r="E256" s="27"/>
    </row>
    <row r="257" spans="1:5" ht="11.25">
      <c r="A257" s="27"/>
      <c r="B257" s="27"/>
      <c r="C257" s="27"/>
      <c r="D257" s="27"/>
      <c r="E257" s="27"/>
    </row>
    <row r="258" spans="1:5" ht="11.25">
      <c r="A258" s="27"/>
      <c r="B258" s="27"/>
      <c r="C258" s="27"/>
      <c r="D258" s="27"/>
      <c r="E258" s="27"/>
    </row>
    <row r="259" spans="1:5" ht="11.25">
      <c r="A259" s="27"/>
      <c r="B259" s="27"/>
      <c r="C259" s="27"/>
      <c r="D259" s="27"/>
      <c r="E259" s="27"/>
    </row>
    <row r="260" spans="1:5" ht="11.25">
      <c r="A260" s="27"/>
      <c r="B260" s="27"/>
      <c r="C260" s="27"/>
      <c r="D260" s="27"/>
      <c r="E260" s="27"/>
    </row>
    <row r="261" spans="1:5" ht="11.25">
      <c r="A261" s="27"/>
      <c r="B261" s="27"/>
      <c r="C261" s="27"/>
      <c r="D261" s="27"/>
      <c r="E261" s="27"/>
    </row>
    <row r="262" spans="1:5" ht="11.25">
      <c r="A262" s="27"/>
      <c r="B262" s="27"/>
      <c r="C262" s="27"/>
      <c r="D262" s="27"/>
      <c r="E262" s="27"/>
    </row>
    <row r="263" spans="1:5" ht="11.25">
      <c r="A263" s="27"/>
      <c r="B263" s="27"/>
      <c r="C263" s="27"/>
      <c r="D263" s="27"/>
      <c r="E263" s="27"/>
    </row>
    <row r="264" spans="1:5" ht="11.25">
      <c r="A264" s="27"/>
      <c r="B264" s="27"/>
      <c r="C264" s="27"/>
      <c r="D264" s="27"/>
      <c r="E264" s="27"/>
    </row>
    <row r="265" spans="1:5" ht="11.25">
      <c r="A265" s="27"/>
      <c r="B265" s="27"/>
      <c r="C265" s="27"/>
      <c r="D265" s="27"/>
      <c r="E265" s="27"/>
    </row>
    <row r="266" spans="1:5" ht="11.25">
      <c r="A266" s="27"/>
      <c r="B266" s="27"/>
      <c r="C266" s="27"/>
      <c r="D266" s="27"/>
      <c r="E266" s="27"/>
    </row>
    <row r="267" spans="1:5" ht="11.25">
      <c r="A267" s="27"/>
      <c r="B267" s="27"/>
      <c r="C267" s="27"/>
      <c r="D267" s="27"/>
      <c r="E267" s="27"/>
    </row>
    <row r="268" spans="1:5" ht="11.25">
      <c r="A268" s="27"/>
      <c r="B268" s="27"/>
      <c r="C268" s="27"/>
      <c r="D268" s="27"/>
      <c r="E268" s="27"/>
    </row>
    <row r="269" spans="1:5" ht="11.25">
      <c r="A269" s="27"/>
      <c r="B269" s="27"/>
      <c r="C269" s="27"/>
      <c r="D269" s="27"/>
      <c r="E269" s="27"/>
    </row>
    <row r="270" spans="1:5" ht="11.25">
      <c r="A270" s="27"/>
      <c r="B270" s="27"/>
      <c r="C270" s="27"/>
      <c r="D270" s="27"/>
      <c r="E270" s="27"/>
    </row>
    <row r="271" spans="1:5" ht="11.25">
      <c r="A271" s="27"/>
      <c r="B271" s="27"/>
      <c r="C271" s="27"/>
      <c r="D271" s="27"/>
      <c r="E271" s="27"/>
    </row>
    <row r="272" spans="1:5" ht="11.25">
      <c r="A272" s="27"/>
      <c r="B272" s="27"/>
      <c r="C272" s="27"/>
      <c r="D272" s="27"/>
      <c r="E272" s="27"/>
    </row>
    <row r="273" spans="1:5" ht="11.25">
      <c r="A273" s="27"/>
      <c r="B273" s="27"/>
      <c r="C273" s="27"/>
      <c r="D273" s="27"/>
      <c r="E273" s="27"/>
    </row>
    <row r="274" spans="1:5" ht="11.25">
      <c r="A274" s="27"/>
      <c r="B274" s="27"/>
      <c r="C274" s="27"/>
      <c r="D274" s="27"/>
      <c r="E274" s="27"/>
    </row>
    <row r="275" spans="1:5" ht="11.25">
      <c r="A275" s="27"/>
      <c r="B275" s="27"/>
      <c r="C275" s="27"/>
      <c r="D275" s="27"/>
      <c r="E275" s="27"/>
    </row>
    <row r="276" spans="1:5" ht="11.25">
      <c r="A276" s="27"/>
      <c r="B276" s="27"/>
      <c r="C276" s="27"/>
      <c r="D276" s="27"/>
      <c r="E276" s="27"/>
    </row>
    <row r="277" spans="1:5" ht="11.25">
      <c r="A277" s="27"/>
      <c r="B277" s="27"/>
      <c r="C277" s="27"/>
      <c r="D277" s="27"/>
      <c r="E277" s="27"/>
    </row>
    <row r="278" spans="1:5" ht="11.25">
      <c r="A278" s="27"/>
      <c r="B278" s="27"/>
      <c r="C278" s="27"/>
      <c r="D278" s="27"/>
      <c r="E278" s="27"/>
    </row>
    <row r="279" spans="1:5" ht="11.25">
      <c r="A279" s="27"/>
      <c r="B279" s="27"/>
      <c r="C279" s="27"/>
      <c r="D279" s="27"/>
      <c r="E279" s="27"/>
    </row>
    <row r="280" spans="1:5" ht="11.25">
      <c r="A280" s="27"/>
      <c r="B280" s="27"/>
      <c r="C280" s="27"/>
      <c r="D280" s="27"/>
      <c r="E280" s="27"/>
    </row>
    <row r="281" spans="1:5" ht="11.25">
      <c r="A281" s="27"/>
      <c r="B281" s="27"/>
      <c r="C281" s="27"/>
      <c r="D281" s="27"/>
      <c r="E281" s="27"/>
    </row>
    <row r="282" spans="1:5" ht="11.25">
      <c r="A282" s="27"/>
      <c r="B282" s="27"/>
      <c r="C282" s="27"/>
      <c r="D282" s="27"/>
      <c r="E282" s="27"/>
    </row>
    <row r="283" spans="1:5" ht="11.25">
      <c r="A283" s="27"/>
      <c r="B283" s="27"/>
      <c r="C283" s="27"/>
      <c r="D283" s="27"/>
      <c r="E283" s="27"/>
    </row>
    <row r="284" spans="1:5" ht="11.25">
      <c r="A284" s="27"/>
      <c r="B284" s="27"/>
      <c r="C284" s="27"/>
      <c r="D284" s="27"/>
      <c r="E284" s="27"/>
    </row>
    <row r="285" spans="1:5" ht="11.25">
      <c r="A285" s="27"/>
      <c r="B285" s="27"/>
      <c r="C285" s="27"/>
      <c r="D285" s="27"/>
      <c r="E285" s="27"/>
    </row>
    <row r="286" spans="1:5" ht="11.25">
      <c r="A286" s="27"/>
      <c r="B286" s="27"/>
      <c r="C286" s="27"/>
      <c r="D286" s="27"/>
      <c r="E286" s="27"/>
    </row>
    <row r="287" spans="1:5" ht="11.25">
      <c r="A287" s="27"/>
      <c r="B287" s="27"/>
      <c r="C287" s="27"/>
      <c r="D287" s="27"/>
      <c r="E287" s="27"/>
    </row>
    <row r="288" spans="1:5" ht="11.25">
      <c r="A288" s="27"/>
      <c r="B288" s="27"/>
      <c r="C288" s="27"/>
      <c r="D288" s="27"/>
      <c r="E288" s="27"/>
    </row>
    <row r="289" spans="1:5" ht="11.25">
      <c r="A289" s="27"/>
      <c r="B289" s="27"/>
      <c r="C289" s="27"/>
      <c r="D289" s="27"/>
      <c r="E289" s="27"/>
    </row>
    <row r="290" spans="1:5" ht="11.25">
      <c r="A290" s="27"/>
      <c r="B290" s="27"/>
      <c r="C290" s="27"/>
      <c r="D290" s="27"/>
      <c r="E290" s="27"/>
    </row>
    <row r="291" spans="1:5" ht="11.25">
      <c r="A291" s="27"/>
      <c r="B291" s="27"/>
      <c r="C291" s="27"/>
      <c r="D291" s="27"/>
      <c r="E291" s="27"/>
    </row>
    <row r="292" spans="1:5" ht="11.25">
      <c r="A292" s="27"/>
      <c r="B292" s="27"/>
      <c r="C292" s="27"/>
      <c r="D292" s="27"/>
      <c r="E292" s="27"/>
    </row>
    <row r="293" spans="1:5" ht="11.25">
      <c r="A293" s="27"/>
      <c r="B293" s="27"/>
      <c r="C293" s="27"/>
      <c r="D293" s="27"/>
      <c r="E293" s="27"/>
    </row>
    <row r="294" spans="1:5" ht="11.25">
      <c r="A294" s="27"/>
      <c r="B294" s="27"/>
      <c r="C294" s="27"/>
      <c r="D294" s="27"/>
      <c r="E294" s="27"/>
    </row>
    <row r="295" spans="1:5" ht="11.25">
      <c r="A295" s="27"/>
      <c r="B295" s="27"/>
      <c r="C295" s="27"/>
      <c r="D295" s="27"/>
      <c r="E295" s="27"/>
    </row>
    <row r="296" spans="1:5" ht="11.25">
      <c r="A296" s="27"/>
      <c r="B296" s="27"/>
      <c r="C296" s="27"/>
      <c r="D296" s="27"/>
      <c r="E296" s="27"/>
    </row>
    <row r="297" spans="1:5" ht="11.25">
      <c r="A297" s="27"/>
      <c r="B297" s="27"/>
      <c r="C297" s="27"/>
      <c r="D297" s="27"/>
      <c r="E297" s="27"/>
    </row>
    <row r="298" spans="1:5" ht="11.25">
      <c r="A298" s="27"/>
      <c r="B298" s="27"/>
      <c r="C298" s="27"/>
      <c r="D298" s="27"/>
      <c r="E298" s="27"/>
    </row>
    <row r="299" spans="1:5" ht="11.25">
      <c r="A299" s="27"/>
      <c r="B299" s="27"/>
      <c r="C299" s="27"/>
      <c r="D299" s="27"/>
      <c r="E299" s="27"/>
    </row>
    <row r="300" spans="1:5" ht="11.25">
      <c r="A300" s="27"/>
      <c r="B300" s="27"/>
      <c r="C300" s="27"/>
      <c r="D300" s="27"/>
      <c r="E300" s="27"/>
    </row>
    <row r="301" spans="1:5" ht="11.25">
      <c r="A301" s="27"/>
      <c r="B301" s="27"/>
      <c r="C301" s="27"/>
      <c r="D301" s="27"/>
      <c r="E301" s="27"/>
    </row>
    <row r="302" spans="1:5" ht="11.25">
      <c r="A302" s="27"/>
      <c r="B302" s="27"/>
      <c r="C302" s="27"/>
      <c r="D302" s="27"/>
      <c r="E302" s="27"/>
    </row>
    <row r="303" spans="1:5" ht="11.25">
      <c r="A303" s="27"/>
      <c r="B303" s="27"/>
      <c r="C303" s="27"/>
      <c r="D303" s="27"/>
      <c r="E303" s="27"/>
    </row>
    <row r="304" spans="1:5" ht="11.25">
      <c r="A304" s="27"/>
      <c r="B304" s="27"/>
      <c r="C304" s="27"/>
      <c r="D304" s="27"/>
      <c r="E304" s="27"/>
    </row>
    <row r="305" spans="1:5" ht="11.25">
      <c r="A305" s="27"/>
      <c r="B305" s="27"/>
      <c r="C305" s="27"/>
      <c r="D305" s="27"/>
      <c r="E305" s="27"/>
    </row>
    <row r="306" spans="1:5" ht="11.25">
      <c r="A306" s="27"/>
      <c r="B306" s="27"/>
      <c r="C306" s="27"/>
      <c r="D306" s="27"/>
      <c r="E306" s="27"/>
    </row>
    <row r="307" spans="1:5" ht="11.25">
      <c r="A307" s="27"/>
      <c r="B307" s="27"/>
      <c r="C307" s="27"/>
      <c r="D307" s="27"/>
      <c r="E307" s="27"/>
    </row>
    <row r="308" spans="1:5" ht="11.25">
      <c r="A308" s="27"/>
      <c r="B308" s="27"/>
      <c r="C308" s="27"/>
      <c r="D308" s="27"/>
      <c r="E308" s="27"/>
    </row>
    <row r="309" spans="1:5" ht="11.25">
      <c r="A309" s="27"/>
      <c r="B309" s="27"/>
      <c r="C309" s="27"/>
      <c r="D309" s="27"/>
      <c r="E309" s="27"/>
    </row>
    <row r="310" spans="1:5" ht="11.25">
      <c r="A310" s="27"/>
      <c r="B310" s="27"/>
      <c r="C310" s="27"/>
      <c r="D310" s="27"/>
      <c r="E310" s="27"/>
    </row>
    <row r="311" spans="1:5" ht="11.25">
      <c r="A311" s="27"/>
      <c r="B311" s="27"/>
      <c r="C311" s="27"/>
      <c r="D311" s="27"/>
      <c r="E311" s="27"/>
    </row>
    <row r="312" spans="1:5" ht="11.25">
      <c r="A312" s="27"/>
      <c r="B312" s="27"/>
      <c r="C312" s="27"/>
      <c r="D312" s="27"/>
      <c r="E312" s="27"/>
    </row>
    <row r="313" spans="1:5" ht="11.25">
      <c r="A313" s="27"/>
      <c r="B313" s="27"/>
      <c r="C313" s="27"/>
      <c r="D313" s="27"/>
      <c r="E313" s="27"/>
    </row>
    <row r="314" spans="1:5" ht="11.25">
      <c r="A314" s="27"/>
      <c r="B314" s="27"/>
      <c r="C314" s="27"/>
      <c r="D314" s="27"/>
      <c r="E314" s="27"/>
    </row>
    <row r="315" spans="1:5" ht="11.25">
      <c r="A315" s="27"/>
      <c r="B315" s="27"/>
      <c r="C315" s="27"/>
      <c r="D315" s="27"/>
      <c r="E315" s="27"/>
    </row>
    <row r="316" spans="1:5" ht="11.25">
      <c r="A316" s="7"/>
      <c r="B316" s="7"/>
      <c r="C316" s="7"/>
      <c r="D316" s="7"/>
      <c r="E316" s="7"/>
    </row>
  </sheetData>
  <printOptions/>
  <pageMargins left="0.75" right="0.75" top="0.74" bottom="1" header="0.5" footer="0.5"/>
  <pageSetup fitToHeight="1"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S78"/>
  <sheetViews>
    <sheetView view="pageBreakPreview" zoomScale="60" workbookViewId="0" topLeftCell="A1">
      <pane xSplit="2" ySplit="6" topLeftCell="C7" activePane="bottomRight" state="frozen"/>
      <selection pane="topLeft" activeCell="A1" sqref="A1"/>
      <selection pane="topRight" activeCell="C1" sqref="C1"/>
      <selection pane="bottomLeft" activeCell="A14" sqref="A14"/>
      <selection pane="bottomRight" activeCell="A1" sqref="A1"/>
    </sheetView>
  </sheetViews>
  <sheetFormatPr defaultColWidth="9.375" defaultRowHeight="14.25"/>
  <cols>
    <col min="1" max="1" width="48.75390625" style="432" customWidth="1"/>
    <col min="2" max="2" width="8.125" style="432" customWidth="1"/>
    <col min="3" max="10" width="12.875" style="432" customWidth="1"/>
    <col min="11" max="11" width="12.875" style="432" hidden="1" customWidth="1"/>
    <col min="12" max="18" width="12.875" style="432" customWidth="1"/>
    <col min="19" max="19" width="13.00390625" style="432" customWidth="1"/>
    <col min="20" max="16384" width="9.375" style="432" customWidth="1"/>
  </cols>
  <sheetData>
    <row r="1" spans="1:19" ht="15">
      <c r="A1" s="433"/>
      <c r="B1" s="434"/>
      <c r="C1" s="434"/>
      <c r="D1" s="434"/>
      <c r="E1" s="433"/>
      <c r="F1" s="433"/>
      <c r="G1" s="433"/>
      <c r="H1" s="433"/>
      <c r="I1" s="433"/>
      <c r="J1" s="433"/>
      <c r="K1" s="433"/>
      <c r="L1" s="433"/>
      <c r="M1" s="433"/>
      <c r="N1" s="433"/>
      <c r="O1" s="433"/>
      <c r="P1" s="433"/>
      <c r="Q1" s="433"/>
      <c r="R1" s="433"/>
      <c r="S1" s="433"/>
    </row>
    <row r="2" spans="1:19" ht="15">
      <c r="A2" s="465" t="s">
        <v>476</v>
      </c>
      <c r="B2" s="436"/>
      <c r="C2" s="434" t="s">
        <v>108</v>
      </c>
      <c r="D2" s="434" t="s">
        <v>108</v>
      </c>
      <c r="E2" s="434" t="s">
        <v>109</v>
      </c>
      <c r="F2" s="434" t="s">
        <v>110</v>
      </c>
      <c r="G2" s="434" t="s">
        <v>108</v>
      </c>
      <c r="H2" s="434" t="s">
        <v>108</v>
      </c>
      <c r="I2" s="434" t="s">
        <v>115</v>
      </c>
      <c r="J2" s="434" t="s">
        <v>111</v>
      </c>
      <c r="K2" s="434" t="s">
        <v>112</v>
      </c>
      <c r="L2" s="434" t="s">
        <v>113</v>
      </c>
      <c r="M2" s="434" t="s">
        <v>114</v>
      </c>
      <c r="N2" s="434" t="s">
        <v>115</v>
      </c>
      <c r="O2" s="434" t="s">
        <v>116</v>
      </c>
      <c r="P2" s="434" t="s">
        <v>108</v>
      </c>
      <c r="Q2" s="434" t="s">
        <v>117</v>
      </c>
      <c r="R2" s="434" t="s">
        <v>118</v>
      </c>
      <c r="S2" s="434"/>
    </row>
    <row r="3" spans="1:19" ht="15">
      <c r="A3" s="435"/>
      <c r="B3" s="436"/>
      <c r="C3" s="434" t="s">
        <v>119</v>
      </c>
      <c r="D3" s="434" t="s">
        <v>120</v>
      </c>
      <c r="E3" s="434" t="s">
        <v>121</v>
      </c>
      <c r="F3" s="434" t="s">
        <v>122</v>
      </c>
      <c r="G3" s="434" t="s">
        <v>119</v>
      </c>
      <c r="H3" s="434" t="s">
        <v>120</v>
      </c>
      <c r="I3" s="434" t="s">
        <v>368</v>
      </c>
      <c r="J3" s="434" t="s">
        <v>123</v>
      </c>
      <c r="K3" s="434" t="s">
        <v>124</v>
      </c>
      <c r="L3" s="434" t="s">
        <v>125</v>
      </c>
      <c r="M3" s="434" t="s">
        <v>126</v>
      </c>
      <c r="N3" s="434" t="s">
        <v>127</v>
      </c>
      <c r="O3" s="434" t="s">
        <v>128</v>
      </c>
      <c r="P3" s="434" t="s">
        <v>129</v>
      </c>
      <c r="Q3" s="434" t="s">
        <v>130</v>
      </c>
      <c r="R3" s="434" t="s">
        <v>131</v>
      </c>
      <c r="S3" s="434" t="s">
        <v>32</v>
      </c>
    </row>
    <row r="4" spans="1:19" ht="15">
      <c r="A4" s="435"/>
      <c r="B4" s="436"/>
      <c r="C4" s="434" t="s">
        <v>132</v>
      </c>
      <c r="D4" s="434" t="s">
        <v>133</v>
      </c>
      <c r="E4" s="434"/>
      <c r="F4" s="434" t="s">
        <v>133</v>
      </c>
      <c r="G4" s="434" t="s">
        <v>134</v>
      </c>
      <c r="H4" s="434" t="s">
        <v>133</v>
      </c>
      <c r="I4" s="434" t="s">
        <v>369</v>
      </c>
      <c r="J4" s="434" t="s">
        <v>121</v>
      </c>
      <c r="K4" s="434" t="s">
        <v>135</v>
      </c>
      <c r="L4" s="434" t="s">
        <v>122</v>
      </c>
      <c r="M4" s="434" t="s">
        <v>136</v>
      </c>
      <c r="N4" s="434" t="s">
        <v>124</v>
      </c>
      <c r="O4" s="434" t="s">
        <v>124</v>
      </c>
      <c r="P4" s="434" t="s">
        <v>299</v>
      </c>
      <c r="Q4" s="434"/>
      <c r="R4" s="434" t="s">
        <v>133</v>
      </c>
      <c r="S4" s="434"/>
    </row>
    <row r="5" spans="1:19" ht="15">
      <c r="A5" s="437"/>
      <c r="B5" s="436"/>
      <c r="C5" s="434" t="s">
        <v>137</v>
      </c>
      <c r="D5" s="434" t="s">
        <v>132</v>
      </c>
      <c r="E5" s="434"/>
      <c r="F5" s="434"/>
      <c r="G5" s="434" t="s">
        <v>138</v>
      </c>
      <c r="H5" s="434" t="s">
        <v>134</v>
      </c>
      <c r="I5" s="434" t="s">
        <v>370</v>
      </c>
      <c r="J5" s="434"/>
      <c r="K5" s="434" t="s">
        <v>517</v>
      </c>
      <c r="L5" s="434"/>
      <c r="M5" s="434" t="s">
        <v>122</v>
      </c>
      <c r="N5" s="434"/>
      <c r="O5" s="434"/>
      <c r="P5" s="434" t="s">
        <v>122</v>
      </c>
      <c r="Q5" s="434"/>
      <c r="R5" s="434"/>
      <c r="S5" s="434"/>
    </row>
    <row r="6" spans="1:19" ht="15">
      <c r="A6" s="466" t="s">
        <v>152</v>
      </c>
      <c r="B6" s="436"/>
      <c r="C6" s="434"/>
      <c r="D6" s="434" t="s">
        <v>137</v>
      </c>
      <c r="E6" s="434"/>
      <c r="F6" s="434"/>
      <c r="G6" s="434"/>
      <c r="H6" s="434" t="s">
        <v>138</v>
      </c>
      <c r="I6" s="434" t="s">
        <v>371</v>
      </c>
      <c r="J6" s="434"/>
      <c r="K6" s="434"/>
      <c r="L6" s="434"/>
      <c r="M6" s="434"/>
      <c r="N6" s="434"/>
      <c r="O6" s="434"/>
      <c r="P6" s="434"/>
      <c r="Q6" s="434"/>
      <c r="R6" s="434"/>
      <c r="S6" s="434"/>
    </row>
    <row r="7" spans="1:19" ht="14.25">
      <c r="A7" s="438"/>
      <c r="B7" s="439"/>
      <c r="C7" s="438"/>
      <c r="D7" s="438"/>
      <c r="E7" s="438"/>
      <c r="F7" s="438"/>
      <c r="G7" s="439"/>
      <c r="H7" s="438"/>
      <c r="I7" s="438"/>
      <c r="J7" s="438"/>
      <c r="K7" s="438"/>
      <c r="L7" s="438"/>
      <c r="M7" s="438"/>
      <c r="N7" s="439"/>
      <c r="O7" s="438"/>
      <c r="P7" s="438"/>
      <c r="Q7" s="438"/>
      <c r="R7" s="438"/>
      <c r="S7" s="438"/>
    </row>
    <row r="8" spans="1:19" ht="14.25">
      <c r="A8" s="433"/>
      <c r="B8" s="433"/>
      <c r="C8" s="433"/>
      <c r="D8" s="433"/>
      <c r="E8" s="433"/>
      <c r="F8" s="433"/>
      <c r="G8" s="433"/>
      <c r="H8" s="433"/>
      <c r="I8" s="433"/>
      <c r="J8" s="433"/>
      <c r="K8" s="433"/>
      <c r="L8" s="433"/>
      <c r="M8" s="433"/>
      <c r="N8" s="433"/>
      <c r="O8" s="433"/>
      <c r="P8" s="433"/>
      <c r="Q8" s="433"/>
      <c r="R8" s="433"/>
      <c r="S8" s="433"/>
    </row>
    <row r="9" spans="1:19" s="444" customFormat="1" ht="15">
      <c r="A9" s="440" t="s">
        <v>477</v>
      </c>
      <c r="B9" s="440"/>
      <c r="C9" s="441">
        <v>46</v>
      </c>
      <c r="D9" s="442">
        <v>635418</v>
      </c>
      <c r="E9" s="441">
        <v>-109362</v>
      </c>
      <c r="F9" s="442">
        <v>7668</v>
      </c>
      <c r="G9" s="441">
        <v>119</v>
      </c>
      <c r="H9" s="442">
        <v>393824</v>
      </c>
      <c r="I9" s="443">
        <v>2191</v>
      </c>
      <c r="J9" s="442">
        <v>196742</v>
      </c>
      <c r="K9" s="441">
        <v>0</v>
      </c>
      <c r="L9" s="442">
        <v>9875</v>
      </c>
      <c r="M9" s="441">
        <v>28315</v>
      </c>
      <c r="N9" s="442">
        <v>470</v>
      </c>
      <c r="O9" s="441">
        <v>-5814</v>
      </c>
      <c r="P9" s="442">
        <v>37540</v>
      </c>
      <c r="Q9" s="443">
        <v>145108</v>
      </c>
      <c r="R9" s="442">
        <v>-266529</v>
      </c>
      <c r="S9" s="441">
        <v>1075611</v>
      </c>
    </row>
    <row r="10" spans="1:19" ht="15">
      <c r="A10" s="440"/>
      <c r="B10" s="433"/>
      <c r="C10" s="438"/>
      <c r="D10" s="445"/>
      <c r="E10" s="446">
        <v>0</v>
      </c>
      <c r="F10" s="445"/>
      <c r="G10" s="446">
        <v>0</v>
      </c>
      <c r="H10" s="445">
        <v>0</v>
      </c>
      <c r="I10" s="438">
        <v>0</v>
      </c>
      <c r="J10" s="445">
        <v>0</v>
      </c>
      <c r="K10" s="446"/>
      <c r="L10" s="445"/>
      <c r="M10" s="446"/>
      <c r="N10" s="445"/>
      <c r="O10" s="446"/>
      <c r="P10" s="445">
        <v>0</v>
      </c>
      <c r="Q10" s="438"/>
      <c r="R10" s="445"/>
      <c r="S10" s="446"/>
    </row>
    <row r="11" spans="1:19" ht="15">
      <c r="A11" s="440"/>
      <c r="B11" s="433"/>
      <c r="C11" s="438"/>
      <c r="D11" s="445"/>
      <c r="E11" s="446"/>
      <c r="F11" s="445"/>
      <c r="G11" s="446"/>
      <c r="H11" s="445"/>
      <c r="I11" s="438"/>
      <c r="J11" s="445"/>
      <c r="K11" s="446"/>
      <c r="L11" s="445"/>
      <c r="M11" s="446"/>
      <c r="N11" s="445"/>
      <c r="O11" s="446"/>
      <c r="P11" s="445"/>
      <c r="Q11" s="438"/>
      <c r="R11" s="445"/>
      <c r="S11" s="446"/>
    </row>
    <row r="12" spans="1:19" ht="14.25">
      <c r="A12" s="447" t="s">
        <v>103</v>
      </c>
      <c r="B12" s="433"/>
      <c r="C12" s="448">
        <v>0</v>
      </c>
      <c r="D12" s="449">
        <v>0</v>
      </c>
      <c r="E12" s="450">
        <v>0</v>
      </c>
      <c r="F12" s="449">
        <v>0</v>
      </c>
      <c r="G12" s="450">
        <v>0</v>
      </c>
      <c r="H12" s="449">
        <v>0</v>
      </c>
      <c r="I12" s="451">
        <v>0</v>
      </c>
      <c r="J12" s="449">
        <v>8845</v>
      </c>
      <c r="K12" s="450">
        <v>0</v>
      </c>
      <c r="L12" s="449">
        <v>0</v>
      </c>
      <c r="M12" s="450">
        <v>0</v>
      </c>
      <c r="N12" s="449">
        <v>0</v>
      </c>
      <c r="O12" s="450">
        <v>14456</v>
      </c>
      <c r="P12" s="449">
        <v>0</v>
      </c>
      <c r="Q12" s="451">
        <v>8150</v>
      </c>
      <c r="R12" s="449">
        <v>0</v>
      </c>
      <c r="S12" s="450">
        <v>31451</v>
      </c>
    </row>
    <row r="13" spans="1:19" ht="14.25">
      <c r="A13" s="447" t="s">
        <v>478</v>
      </c>
      <c r="B13" s="433"/>
      <c r="C13" s="452">
        <v>0</v>
      </c>
      <c r="D13" s="445">
        <v>0</v>
      </c>
      <c r="E13" s="446">
        <v>0</v>
      </c>
      <c r="F13" s="445">
        <v>0</v>
      </c>
      <c r="G13" s="446">
        <v>0</v>
      </c>
      <c r="H13" s="445">
        <v>0</v>
      </c>
      <c r="I13" s="438">
        <v>0</v>
      </c>
      <c r="J13" s="445">
        <v>0</v>
      </c>
      <c r="K13" s="446">
        <v>0</v>
      </c>
      <c r="L13" s="445">
        <v>0</v>
      </c>
      <c r="M13" s="446">
        <v>0</v>
      </c>
      <c r="N13" s="445">
        <v>0</v>
      </c>
      <c r="O13" s="446">
        <v>0</v>
      </c>
      <c r="P13" s="445">
        <v>0</v>
      </c>
      <c r="Q13" s="438">
        <v>4044</v>
      </c>
      <c r="R13" s="445">
        <v>177469</v>
      </c>
      <c r="S13" s="446">
        <v>181513</v>
      </c>
    </row>
    <row r="14" spans="1:19" ht="14.25">
      <c r="A14" s="447" t="s">
        <v>291</v>
      </c>
      <c r="B14" s="433"/>
      <c r="C14" s="452">
        <v>0</v>
      </c>
      <c r="D14" s="445">
        <v>0</v>
      </c>
      <c r="E14" s="446">
        <v>0</v>
      </c>
      <c r="F14" s="445">
        <v>0</v>
      </c>
      <c r="G14" s="446">
        <v>0</v>
      </c>
      <c r="H14" s="445">
        <v>0</v>
      </c>
      <c r="I14" s="438">
        <v>0</v>
      </c>
      <c r="J14" s="445">
        <v>0</v>
      </c>
      <c r="K14" s="446">
        <v>0</v>
      </c>
      <c r="L14" s="445">
        <v>0</v>
      </c>
      <c r="M14" s="446">
        <v>0</v>
      </c>
      <c r="N14" s="445">
        <v>0</v>
      </c>
      <c r="O14" s="446">
        <v>0</v>
      </c>
      <c r="P14" s="445">
        <v>8247</v>
      </c>
      <c r="Q14" s="438">
        <v>0</v>
      </c>
      <c r="R14" s="445">
        <v>1156</v>
      </c>
      <c r="S14" s="446">
        <v>9403</v>
      </c>
    </row>
    <row r="15" spans="1:19" ht="14.25">
      <c r="A15" s="447" t="s">
        <v>293</v>
      </c>
      <c r="B15" s="433"/>
      <c r="C15" s="453">
        <v>0</v>
      </c>
      <c r="D15" s="454">
        <v>0</v>
      </c>
      <c r="E15" s="455">
        <v>0</v>
      </c>
      <c r="F15" s="454">
        <v>0</v>
      </c>
      <c r="G15" s="455">
        <v>0</v>
      </c>
      <c r="H15" s="454">
        <v>0</v>
      </c>
      <c r="I15" s="456">
        <v>0</v>
      </c>
      <c r="J15" s="454">
        <v>0</v>
      </c>
      <c r="K15" s="455">
        <v>0</v>
      </c>
      <c r="L15" s="454">
        <v>-5245</v>
      </c>
      <c r="M15" s="455">
        <v>0</v>
      </c>
      <c r="N15" s="454">
        <v>0</v>
      </c>
      <c r="O15" s="455">
        <v>0</v>
      </c>
      <c r="P15" s="454">
        <v>0</v>
      </c>
      <c r="Q15" s="456">
        <v>0</v>
      </c>
      <c r="R15" s="454">
        <v>0</v>
      </c>
      <c r="S15" s="455">
        <v>-5245</v>
      </c>
    </row>
    <row r="16" spans="1:19" ht="14.25">
      <c r="A16" s="447" t="s">
        <v>518</v>
      </c>
      <c r="B16" s="433"/>
      <c r="C16" s="438">
        <v>0</v>
      </c>
      <c r="D16" s="445">
        <v>0</v>
      </c>
      <c r="E16" s="446">
        <v>0</v>
      </c>
      <c r="F16" s="445">
        <v>0</v>
      </c>
      <c r="G16" s="446">
        <v>0</v>
      </c>
      <c r="H16" s="445">
        <v>0</v>
      </c>
      <c r="I16" s="438">
        <v>0</v>
      </c>
      <c r="J16" s="445">
        <v>8845</v>
      </c>
      <c r="K16" s="446">
        <v>0</v>
      </c>
      <c r="L16" s="445">
        <v>-5245</v>
      </c>
      <c r="M16" s="446">
        <v>0</v>
      </c>
      <c r="N16" s="445">
        <v>0</v>
      </c>
      <c r="O16" s="446">
        <v>14456</v>
      </c>
      <c r="P16" s="445">
        <v>8247</v>
      </c>
      <c r="Q16" s="438">
        <v>12194</v>
      </c>
      <c r="R16" s="445">
        <v>178625</v>
      </c>
      <c r="S16" s="446">
        <v>217122</v>
      </c>
    </row>
    <row r="17" spans="1:19" ht="14.25">
      <c r="A17" s="447"/>
      <c r="B17" s="433"/>
      <c r="C17" s="438"/>
      <c r="D17" s="445"/>
      <c r="E17" s="446"/>
      <c r="F17" s="445"/>
      <c r="G17" s="446"/>
      <c r="H17" s="445"/>
      <c r="I17" s="438"/>
      <c r="J17" s="445"/>
      <c r="K17" s="446"/>
      <c r="L17" s="445"/>
      <c r="M17" s="446"/>
      <c r="N17" s="445"/>
      <c r="O17" s="446"/>
      <c r="P17" s="445"/>
      <c r="Q17" s="438"/>
      <c r="R17" s="445"/>
      <c r="S17" s="446"/>
    </row>
    <row r="18" spans="1:19" ht="14.25">
      <c r="A18" s="447" t="s">
        <v>372</v>
      </c>
      <c r="B18" s="433"/>
      <c r="C18" s="438">
        <v>0</v>
      </c>
      <c r="D18" s="445">
        <v>0</v>
      </c>
      <c r="E18" s="446">
        <v>0</v>
      </c>
      <c r="F18" s="445">
        <v>0</v>
      </c>
      <c r="G18" s="446">
        <v>0</v>
      </c>
      <c r="H18" s="445">
        <v>0</v>
      </c>
      <c r="I18" s="438">
        <v>0</v>
      </c>
      <c r="J18" s="445">
        <v>0</v>
      </c>
      <c r="K18" s="446">
        <v>0</v>
      </c>
      <c r="L18" s="445">
        <v>0</v>
      </c>
      <c r="M18" s="446">
        <v>0</v>
      </c>
      <c r="N18" s="445">
        <v>0</v>
      </c>
      <c r="O18" s="446">
        <v>0</v>
      </c>
      <c r="P18" s="445">
        <v>0</v>
      </c>
      <c r="Q18" s="438">
        <v>0</v>
      </c>
      <c r="R18" s="445">
        <v>-41682</v>
      </c>
      <c r="S18" s="446">
        <v>-41682</v>
      </c>
    </row>
    <row r="19" spans="1:19" ht="14.25">
      <c r="A19" s="447" t="s">
        <v>373</v>
      </c>
      <c r="B19" s="433"/>
      <c r="C19" s="438">
        <v>0</v>
      </c>
      <c r="D19" s="445">
        <v>0</v>
      </c>
      <c r="E19" s="446">
        <v>0</v>
      </c>
      <c r="F19" s="445">
        <v>0</v>
      </c>
      <c r="G19" s="446">
        <v>0</v>
      </c>
      <c r="H19" s="445">
        <v>0</v>
      </c>
      <c r="I19" s="438">
        <v>0</v>
      </c>
      <c r="J19" s="445">
        <v>0</v>
      </c>
      <c r="K19" s="446">
        <v>0</v>
      </c>
      <c r="L19" s="445">
        <v>0</v>
      </c>
      <c r="M19" s="446">
        <v>0</v>
      </c>
      <c r="N19" s="445">
        <v>0</v>
      </c>
      <c r="O19" s="446">
        <v>0</v>
      </c>
      <c r="P19" s="445">
        <v>0</v>
      </c>
      <c r="Q19" s="438">
        <v>0</v>
      </c>
      <c r="R19" s="445">
        <v>-6917</v>
      </c>
      <c r="S19" s="446">
        <v>-6917</v>
      </c>
    </row>
    <row r="20" spans="1:19" ht="14.25">
      <c r="A20" s="447" t="s">
        <v>294</v>
      </c>
      <c r="B20" s="433"/>
      <c r="C20" s="438">
        <v>0</v>
      </c>
      <c r="D20" s="445">
        <v>0</v>
      </c>
      <c r="E20" s="446">
        <v>0</v>
      </c>
      <c r="F20" s="445">
        <v>0</v>
      </c>
      <c r="G20" s="446">
        <v>0</v>
      </c>
      <c r="H20" s="445">
        <v>0</v>
      </c>
      <c r="I20" s="438">
        <v>0</v>
      </c>
      <c r="J20" s="445">
        <v>0</v>
      </c>
      <c r="K20" s="446">
        <v>0</v>
      </c>
      <c r="L20" s="445">
        <v>0</v>
      </c>
      <c r="M20" s="446">
        <v>0</v>
      </c>
      <c r="N20" s="445">
        <v>0</v>
      </c>
      <c r="O20" s="446">
        <v>0</v>
      </c>
      <c r="P20" s="445">
        <v>0</v>
      </c>
      <c r="Q20" s="438">
        <v>132520</v>
      </c>
      <c r="R20" s="445">
        <v>0</v>
      </c>
      <c r="S20" s="446">
        <v>132520</v>
      </c>
    </row>
    <row r="21" spans="1:19" ht="14.25">
      <c r="A21" s="447" t="s">
        <v>208</v>
      </c>
      <c r="B21" s="433"/>
      <c r="C21" s="438">
        <v>0</v>
      </c>
      <c r="D21" s="445">
        <v>0</v>
      </c>
      <c r="E21" s="446">
        <v>0</v>
      </c>
      <c r="F21" s="445">
        <v>0</v>
      </c>
      <c r="G21" s="446">
        <v>0</v>
      </c>
      <c r="H21" s="445">
        <v>-556</v>
      </c>
      <c r="I21" s="438">
        <v>0</v>
      </c>
      <c r="J21" s="445">
        <v>0</v>
      </c>
      <c r="K21" s="446">
        <v>0</v>
      </c>
      <c r="L21" s="445">
        <v>0</v>
      </c>
      <c r="M21" s="446">
        <v>0</v>
      </c>
      <c r="N21" s="445">
        <v>0</v>
      </c>
      <c r="O21" s="446">
        <v>0</v>
      </c>
      <c r="P21" s="445">
        <v>0</v>
      </c>
      <c r="Q21" s="438">
        <v>0</v>
      </c>
      <c r="R21" s="445">
        <v>0</v>
      </c>
      <c r="S21" s="446">
        <v>-556</v>
      </c>
    </row>
    <row r="22" spans="1:19" ht="14.25">
      <c r="A22" s="447" t="s">
        <v>105</v>
      </c>
      <c r="B22" s="433"/>
      <c r="C22" s="438">
        <v>0</v>
      </c>
      <c r="D22" s="445">
        <v>0</v>
      </c>
      <c r="E22" s="446">
        <v>9609</v>
      </c>
      <c r="F22" s="445">
        <v>0</v>
      </c>
      <c r="G22" s="446">
        <v>0</v>
      </c>
      <c r="H22" s="445">
        <v>434</v>
      </c>
      <c r="I22" s="438">
        <v>0</v>
      </c>
      <c r="J22" s="445">
        <v>0</v>
      </c>
      <c r="K22" s="446">
        <v>0</v>
      </c>
      <c r="L22" s="445">
        <v>0</v>
      </c>
      <c r="M22" s="446">
        <v>0</v>
      </c>
      <c r="N22" s="445">
        <v>0</v>
      </c>
      <c r="O22" s="446">
        <v>0</v>
      </c>
      <c r="P22" s="445">
        <v>0</v>
      </c>
      <c r="Q22" s="438">
        <v>0</v>
      </c>
      <c r="R22" s="445">
        <v>0</v>
      </c>
      <c r="S22" s="446">
        <v>10043</v>
      </c>
    </row>
    <row r="23" spans="1:19" ht="14.25">
      <c r="A23" s="447" t="s">
        <v>292</v>
      </c>
      <c r="B23" s="433"/>
      <c r="C23" s="438">
        <v>0</v>
      </c>
      <c r="D23" s="445">
        <v>0</v>
      </c>
      <c r="E23" s="446">
        <v>0</v>
      </c>
      <c r="F23" s="445">
        <v>5602</v>
      </c>
      <c r="G23" s="446">
        <v>0</v>
      </c>
      <c r="H23" s="445">
        <v>0</v>
      </c>
      <c r="I23" s="438">
        <v>0</v>
      </c>
      <c r="J23" s="445">
        <v>0</v>
      </c>
      <c r="K23" s="446">
        <v>0</v>
      </c>
      <c r="L23" s="445">
        <v>0</v>
      </c>
      <c r="M23" s="446">
        <v>0</v>
      </c>
      <c r="N23" s="445">
        <v>0</v>
      </c>
      <c r="O23" s="446">
        <v>0</v>
      </c>
      <c r="P23" s="445">
        <v>0</v>
      </c>
      <c r="Q23" s="438">
        <v>0</v>
      </c>
      <c r="R23" s="445">
        <v>-5602</v>
      </c>
      <c r="S23" s="446">
        <v>0</v>
      </c>
    </row>
    <row r="24" spans="1:19" ht="14.25">
      <c r="A24" s="447" t="s">
        <v>295</v>
      </c>
      <c r="B24" s="433"/>
      <c r="C24" s="438">
        <v>0</v>
      </c>
      <c r="D24" s="445">
        <v>0</v>
      </c>
      <c r="E24" s="446">
        <v>0</v>
      </c>
      <c r="F24" s="445">
        <v>0</v>
      </c>
      <c r="G24" s="446">
        <v>0</v>
      </c>
      <c r="H24" s="445">
        <v>0</v>
      </c>
      <c r="I24" s="438">
        <v>0</v>
      </c>
      <c r="J24" s="445">
        <v>0</v>
      </c>
      <c r="K24" s="446">
        <v>0</v>
      </c>
      <c r="L24" s="445">
        <v>0</v>
      </c>
      <c r="M24" s="446">
        <v>16457</v>
      </c>
      <c r="N24" s="445">
        <v>0</v>
      </c>
      <c r="O24" s="446">
        <v>0</v>
      </c>
      <c r="P24" s="445">
        <v>0</v>
      </c>
      <c r="Q24" s="438">
        <v>0</v>
      </c>
      <c r="R24" s="445">
        <v>-16457</v>
      </c>
      <c r="S24" s="446">
        <v>0</v>
      </c>
    </row>
    <row r="25" spans="1:19" ht="14.25">
      <c r="A25" s="447" t="s">
        <v>479</v>
      </c>
      <c r="B25" s="433"/>
      <c r="C25" s="438">
        <v>0</v>
      </c>
      <c r="D25" s="445">
        <v>0</v>
      </c>
      <c r="E25" s="446">
        <v>0</v>
      </c>
      <c r="F25" s="445">
        <v>0</v>
      </c>
      <c r="G25" s="446">
        <v>0</v>
      </c>
      <c r="H25" s="445">
        <v>0</v>
      </c>
      <c r="I25" s="438">
        <v>0</v>
      </c>
      <c r="J25" s="445">
        <v>0</v>
      </c>
      <c r="K25" s="446">
        <v>0</v>
      </c>
      <c r="L25" s="445">
        <v>0</v>
      </c>
      <c r="M25" s="446">
        <v>0</v>
      </c>
      <c r="N25" s="445">
        <v>-470</v>
      </c>
      <c r="O25" s="446">
        <v>0</v>
      </c>
      <c r="P25" s="445">
        <v>0</v>
      </c>
      <c r="Q25" s="438">
        <v>0</v>
      </c>
      <c r="R25" s="445">
        <v>470</v>
      </c>
      <c r="S25" s="446">
        <v>0</v>
      </c>
    </row>
    <row r="26" spans="1:19" ht="15">
      <c r="A26" s="440"/>
      <c r="B26" s="433"/>
      <c r="C26" s="438"/>
      <c r="D26" s="445"/>
      <c r="E26" s="446"/>
      <c r="F26" s="445"/>
      <c r="G26" s="446"/>
      <c r="H26" s="445"/>
      <c r="I26" s="438"/>
      <c r="J26" s="445"/>
      <c r="K26" s="446"/>
      <c r="L26" s="445"/>
      <c r="M26" s="446"/>
      <c r="N26" s="445"/>
      <c r="O26" s="446"/>
      <c r="P26" s="445"/>
      <c r="Q26" s="438"/>
      <c r="R26" s="445"/>
      <c r="S26" s="446"/>
    </row>
    <row r="27" spans="1:19" s="444" customFormat="1" ht="15.75" thickBot="1">
      <c r="A27" s="440" t="s">
        <v>519</v>
      </c>
      <c r="B27" s="440"/>
      <c r="C27" s="457">
        <v>46</v>
      </c>
      <c r="D27" s="458">
        <v>635418</v>
      </c>
      <c r="E27" s="459">
        <v>-99753</v>
      </c>
      <c r="F27" s="458">
        <v>13270</v>
      </c>
      <c r="G27" s="459">
        <v>119</v>
      </c>
      <c r="H27" s="458">
        <v>393702</v>
      </c>
      <c r="I27" s="457">
        <v>2191</v>
      </c>
      <c r="J27" s="458">
        <v>205587</v>
      </c>
      <c r="K27" s="459">
        <v>0</v>
      </c>
      <c r="L27" s="458">
        <v>4630</v>
      </c>
      <c r="M27" s="459">
        <v>44772</v>
      </c>
      <c r="N27" s="458">
        <v>0</v>
      </c>
      <c r="O27" s="459">
        <v>8642</v>
      </c>
      <c r="P27" s="458">
        <v>45787</v>
      </c>
      <c r="Q27" s="457">
        <v>289822</v>
      </c>
      <c r="R27" s="458">
        <v>-158092</v>
      </c>
      <c r="S27" s="459">
        <v>1386141</v>
      </c>
    </row>
    <row r="28" spans="1:19" ht="15.75" thickTop="1">
      <c r="A28" s="440"/>
      <c r="B28" s="433"/>
      <c r="C28" s="438"/>
      <c r="D28" s="445"/>
      <c r="E28" s="446"/>
      <c r="F28" s="445"/>
      <c r="G28" s="446"/>
      <c r="H28" s="445"/>
      <c r="I28" s="438"/>
      <c r="J28" s="445"/>
      <c r="K28" s="446"/>
      <c r="L28" s="445"/>
      <c r="M28" s="446"/>
      <c r="N28" s="445"/>
      <c r="O28" s="446"/>
      <c r="P28" s="445"/>
      <c r="Q28" s="438"/>
      <c r="R28" s="445"/>
      <c r="S28" s="446"/>
    </row>
    <row r="29" spans="1:19" ht="15">
      <c r="A29" s="440"/>
      <c r="B29" s="433"/>
      <c r="C29" s="438"/>
      <c r="D29" s="445"/>
      <c r="E29" s="446"/>
      <c r="F29" s="445"/>
      <c r="G29" s="446"/>
      <c r="H29" s="445"/>
      <c r="I29" s="438"/>
      <c r="J29" s="445"/>
      <c r="K29" s="446"/>
      <c r="L29" s="445"/>
      <c r="M29" s="446"/>
      <c r="N29" s="445"/>
      <c r="O29" s="446"/>
      <c r="P29" s="445"/>
      <c r="Q29" s="438"/>
      <c r="R29" s="445"/>
      <c r="S29" s="446"/>
    </row>
    <row r="30" spans="1:19" ht="15">
      <c r="A30" s="440" t="s">
        <v>480</v>
      </c>
      <c r="B30" s="433"/>
      <c r="C30" s="438"/>
      <c r="D30" s="445"/>
      <c r="E30" s="446"/>
      <c r="F30" s="445"/>
      <c r="G30" s="446"/>
      <c r="H30" s="445"/>
      <c r="I30" s="438"/>
      <c r="J30" s="445"/>
      <c r="K30" s="446"/>
      <c r="L30" s="445"/>
      <c r="M30" s="446"/>
      <c r="N30" s="445"/>
      <c r="O30" s="446"/>
      <c r="P30" s="445"/>
      <c r="Q30" s="438"/>
      <c r="R30" s="445"/>
      <c r="S30" s="446"/>
    </row>
    <row r="31" spans="1:19" ht="14.25">
      <c r="A31" s="447" t="s">
        <v>103</v>
      </c>
      <c r="B31" s="433"/>
      <c r="C31" s="448">
        <v>0</v>
      </c>
      <c r="D31" s="449">
        <v>0</v>
      </c>
      <c r="E31" s="450">
        <v>0</v>
      </c>
      <c r="F31" s="449">
        <v>0</v>
      </c>
      <c r="G31" s="450">
        <v>0</v>
      </c>
      <c r="H31" s="449">
        <v>0</v>
      </c>
      <c r="I31" s="451">
        <v>0</v>
      </c>
      <c r="J31" s="449">
        <v>9718</v>
      </c>
      <c r="K31" s="450">
        <v>0</v>
      </c>
      <c r="L31" s="449">
        <v>0</v>
      </c>
      <c r="M31" s="450">
        <v>0</v>
      </c>
      <c r="N31" s="449">
        <v>0</v>
      </c>
      <c r="O31" s="450">
        <v>9951</v>
      </c>
      <c r="P31" s="449">
        <v>0</v>
      </c>
      <c r="Q31" s="451">
        <v>1444</v>
      </c>
      <c r="R31" s="449">
        <v>0</v>
      </c>
      <c r="S31" s="450">
        <v>21113</v>
      </c>
    </row>
    <row r="32" spans="1:19" ht="14.25">
      <c r="A32" s="447" t="s">
        <v>478</v>
      </c>
      <c r="B32" s="433"/>
      <c r="C32" s="452">
        <v>0</v>
      </c>
      <c r="D32" s="445">
        <v>0</v>
      </c>
      <c r="E32" s="446">
        <v>0</v>
      </c>
      <c r="F32" s="445">
        <v>0</v>
      </c>
      <c r="G32" s="446">
        <v>0</v>
      </c>
      <c r="H32" s="445">
        <v>0</v>
      </c>
      <c r="I32" s="438">
        <v>0</v>
      </c>
      <c r="J32" s="445">
        <v>0</v>
      </c>
      <c r="K32" s="446">
        <v>0</v>
      </c>
      <c r="L32" s="445">
        <v>0</v>
      </c>
      <c r="M32" s="446">
        <v>0</v>
      </c>
      <c r="N32" s="445">
        <v>0</v>
      </c>
      <c r="O32" s="446">
        <v>0</v>
      </c>
      <c r="P32" s="445">
        <v>0</v>
      </c>
      <c r="Q32" s="438">
        <v>10223</v>
      </c>
      <c r="R32" s="445">
        <v>137632</v>
      </c>
      <c r="S32" s="446">
        <v>147855</v>
      </c>
    </row>
    <row r="33" spans="1:19" ht="14.25">
      <c r="A33" s="447" t="s">
        <v>291</v>
      </c>
      <c r="B33" s="433"/>
      <c r="C33" s="452">
        <v>0</v>
      </c>
      <c r="D33" s="445">
        <v>0</v>
      </c>
      <c r="E33" s="446">
        <v>0</v>
      </c>
      <c r="F33" s="445">
        <v>0</v>
      </c>
      <c r="G33" s="446">
        <v>0</v>
      </c>
      <c r="H33" s="445">
        <v>0</v>
      </c>
      <c r="I33" s="438">
        <v>0</v>
      </c>
      <c r="J33" s="445">
        <v>0</v>
      </c>
      <c r="K33" s="446">
        <v>0</v>
      </c>
      <c r="L33" s="445">
        <v>0</v>
      </c>
      <c r="M33" s="446">
        <v>0</v>
      </c>
      <c r="N33" s="445">
        <v>0</v>
      </c>
      <c r="O33" s="446">
        <v>0</v>
      </c>
      <c r="P33" s="445">
        <v>9818</v>
      </c>
      <c r="Q33" s="438">
        <v>0</v>
      </c>
      <c r="R33" s="445">
        <v>0</v>
      </c>
      <c r="S33" s="446">
        <v>9818</v>
      </c>
    </row>
    <row r="34" spans="1:19" ht="14.25">
      <c r="A34" s="447" t="s">
        <v>293</v>
      </c>
      <c r="B34" s="433"/>
      <c r="C34" s="452">
        <v>0</v>
      </c>
      <c r="D34" s="445">
        <v>0</v>
      </c>
      <c r="E34" s="446">
        <v>0</v>
      </c>
      <c r="F34" s="445">
        <v>0</v>
      </c>
      <c r="G34" s="446">
        <v>0</v>
      </c>
      <c r="H34" s="445">
        <v>0</v>
      </c>
      <c r="I34" s="438">
        <v>0</v>
      </c>
      <c r="J34" s="445">
        <v>0</v>
      </c>
      <c r="K34" s="446">
        <v>0</v>
      </c>
      <c r="L34" s="445">
        <v>13725</v>
      </c>
      <c r="M34" s="446">
        <v>0</v>
      </c>
      <c r="N34" s="445">
        <v>0</v>
      </c>
      <c r="O34" s="446">
        <v>0</v>
      </c>
      <c r="P34" s="445">
        <v>0</v>
      </c>
      <c r="Q34" s="438">
        <v>0</v>
      </c>
      <c r="R34" s="445">
        <v>0</v>
      </c>
      <c r="S34" s="446">
        <v>13725</v>
      </c>
    </row>
    <row r="35" spans="1:19" ht="14.25">
      <c r="A35" s="447" t="s">
        <v>107</v>
      </c>
      <c r="B35" s="433"/>
      <c r="C35" s="453">
        <v>0</v>
      </c>
      <c r="D35" s="454">
        <v>0</v>
      </c>
      <c r="E35" s="455">
        <v>0</v>
      </c>
      <c r="F35" s="454">
        <v>0</v>
      </c>
      <c r="G35" s="455">
        <v>0</v>
      </c>
      <c r="H35" s="454">
        <v>0</v>
      </c>
      <c r="I35" s="456">
        <v>0</v>
      </c>
      <c r="J35" s="454">
        <v>0</v>
      </c>
      <c r="K35" s="455">
        <v>0</v>
      </c>
      <c r="L35" s="454">
        <v>0</v>
      </c>
      <c r="M35" s="455">
        <v>0</v>
      </c>
      <c r="N35" s="454">
        <v>0</v>
      </c>
      <c r="O35" s="455">
        <v>0</v>
      </c>
      <c r="P35" s="454">
        <v>0</v>
      </c>
      <c r="Q35" s="456">
        <v>0</v>
      </c>
      <c r="R35" s="454">
        <v>2035</v>
      </c>
      <c r="S35" s="455">
        <v>2035</v>
      </c>
    </row>
    <row r="36" spans="1:19" ht="14.25">
      <c r="A36" s="447" t="s">
        <v>518</v>
      </c>
      <c r="B36" s="433"/>
      <c r="C36" s="438">
        <v>0</v>
      </c>
      <c r="D36" s="445">
        <v>0</v>
      </c>
      <c r="E36" s="446">
        <v>0</v>
      </c>
      <c r="F36" s="445">
        <v>0</v>
      </c>
      <c r="G36" s="446">
        <v>0</v>
      </c>
      <c r="H36" s="445">
        <v>0</v>
      </c>
      <c r="I36" s="438">
        <v>0</v>
      </c>
      <c r="J36" s="445">
        <v>9718</v>
      </c>
      <c r="K36" s="446">
        <v>0</v>
      </c>
      <c r="L36" s="445">
        <v>13725</v>
      </c>
      <c r="M36" s="446">
        <v>0</v>
      </c>
      <c r="N36" s="445">
        <v>0</v>
      </c>
      <c r="O36" s="446">
        <v>9951</v>
      </c>
      <c r="P36" s="445">
        <v>9818</v>
      </c>
      <c r="Q36" s="438">
        <v>11667</v>
      </c>
      <c r="R36" s="445">
        <v>139667</v>
      </c>
      <c r="S36" s="446">
        <v>194546</v>
      </c>
    </row>
    <row r="37" spans="1:19" ht="14.25">
      <c r="A37" s="447"/>
      <c r="B37" s="433"/>
      <c r="C37" s="438"/>
      <c r="D37" s="445"/>
      <c r="E37" s="446"/>
      <c r="F37" s="445"/>
      <c r="G37" s="446"/>
      <c r="H37" s="445"/>
      <c r="I37" s="438"/>
      <c r="J37" s="445"/>
      <c r="K37" s="446"/>
      <c r="L37" s="445"/>
      <c r="M37" s="446"/>
      <c r="N37" s="445"/>
      <c r="O37" s="446"/>
      <c r="P37" s="445"/>
      <c r="Q37" s="438"/>
      <c r="R37" s="445"/>
      <c r="S37" s="446"/>
    </row>
    <row r="38" spans="1:19" ht="14.25">
      <c r="A38" s="447" t="s">
        <v>372</v>
      </c>
      <c r="B38" s="433"/>
      <c r="C38" s="438">
        <v>0</v>
      </c>
      <c r="D38" s="445">
        <v>0</v>
      </c>
      <c r="E38" s="446">
        <v>0</v>
      </c>
      <c r="F38" s="445">
        <v>0</v>
      </c>
      <c r="G38" s="446">
        <v>0</v>
      </c>
      <c r="H38" s="445">
        <v>0</v>
      </c>
      <c r="I38" s="438">
        <v>0</v>
      </c>
      <c r="J38" s="445">
        <v>0</v>
      </c>
      <c r="K38" s="446">
        <v>0</v>
      </c>
      <c r="L38" s="445">
        <v>0</v>
      </c>
      <c r="M38" s="446">
        <v>0</v>
      </c>
      <c r="N38" s="445">
        <v>0</v>
      </c>
      <c r="O38" s="446">
        <v>0</v>
      </c>
      <c r="P38" s="445">
        <v>0</v>
      </c>
      <c r="Q38" s="438">
        <v>0</v>
      </c>
      <c r="R38" s="445">
        <v>-42753</v>
      </c>
      <c r="S38" s="446">
        <v>-42753</v>
      </c>
    </row>
    <row r="39" spans="1:19" ht="14.25">
      <c r="A39" s="447" t="s">
        <v>373</v>
      </c>
      <c r="B39" s="433"/>
      <c r="C39" s="438">
        <v>0</v>
      </c>
      <c r="D39" s="445">
        <v>0</v>
      </c>
      <c r="E39" s="446">
        <v>0</v>
      </c>
      <c r="F39" s="445">
        <v>0</v>
      </c>
      <c r="G39" s="446">
        <v>0</v>
      </c>
      <c r="H39" s="445">
        <v>0</v>
      </c>
      <c r="I39" s="438">
        <v>0</v>
      </c>
      <c r="J39" s="445">
        <v>0</v>
      </c>
      <c r="K39" s="446">
        <v>0</v>
      </c>
      <c r="L39" s="445">
        <v>0</v>
      </c>
      <c r="M39" s="446">
        <v>0</v>
      </c>
      <c r="N39" s="445">
        <v>0</v>
      </c>
      <c r="O39" s="446">
        <v>0</v>
      </c>
      <c r="P39" s="445">
        <v>0</v>
      </c>
      <c r="Q39" s="438">
        <v>0</v>
      </c>
      <c r="R39" s="445">
        <v>-13023</v>
      </c>
      <c r="S39" s="446">
        <v>-13023</v>
      </c>
    </row>
    <row r="40" spans="1:19" ht="14.25" hidden="1">
      <c r="A40" s="447" t="s">
        <v>294</v>
      </c>
      <c r="B40" s="433"/>
      <c r="C40" s="438">
        <v>0</v>
      </c>
      <c r="D40" s="445">
        <v>0</v>
      </c>
      <c r="E40" s="446">
        <v>0</v>
      </c>
      <c r="F40" s="445">
        <v>0</v>
      </c>
      <c r="G40" s="446">
        <v>0</v>
      </c>
      <c r="H40" s="445">
        <v>0</v>
      </c>
      <c r="I40" s="438">
        <v>0</v>
      </c>
      <c r="J40" s="445">
        <v>0</v>
      </c>
      <c r="K40" s="446">
        <v>0</v>
      </c>
      <c r="L40" s="445">
        <v>0</v>
      </c>
      <c r="M40" s="446">
        <v>0</v>
      </c>
      <c r="N40" s="445">
        <v>0</v>
      </c>
      <c r="O40" s="446">
        <v>0</v>
      </c>
      <c r="P40" s="445">
        <v>0</v>
      </c>
      <c r="Q40" s="438">
        <v>0</v>
      </c>
      <c r="R40" s="445">
        <v>0</v>
      </c>
      <c r="S40" s="446">
        <v>0</v>
      </c>
    </row>
    <row r="41" spans="1:19" ht="14.25" hidden="1">
      <c r="A41" s="447" t="s">
        <v>208</v>
      </c>
      <c r="B41" s="433"/>
      <c r="C41" s="438">
        <v>0</v>
      </c>
      <c r="D41" s="445">
        <v>0</v>
      </c>
      <c r="E41" s="446">
        <v>0</v>
      </c>
      <c r="F41" s="445">
        <v>0</v>
      </c>
      <c r="G41" s="446">
        <v>0</v>
      </c>
      <c r="H41" s="445">
        <v>0</v>
      </c>
      <c r="I41" s="438">
        <v>0</v>
      </c>
      <c r="J41" s="445">
        <v>0</v>
      </c>
      <c r="K41" s="446">
        <v>0</v>
      </c>
      <c r="L41" s="445">
        <v>0</v>
      </c>
      <c r="M41" s="446">
        <v>0</v>
      </c>
      <c r="N41" s="445">
        <v>0</v>
      </c>
      <c r="O41" s="446">
        <v>0</v>
      </c>
      <c r="P41" s="445">
        <v>0</v>
      </c>
      <c r="Q41" s="438">
        <v>0</v>
      </c>
      <c r="R41" s="445">
        <v>0</v>
      </c>
      <c r="S41" s="446">
        <v>0</v>
      </c>
    </row>
    <row r="42" spans="1:19" ht="14.25">
      <c r="A42" s="447" t="s">
        <v>105</v>
      </c>
      <c r="B42" s="433"/>
      <c r="C42" s="438">
        <v>0</v>
      </c>
      <c r="D42" s="445">
        <v>0</v>
      </c>
      <c r="E42" s="446">
        <v>3453</v>
      </c>
      <c r="F42" s="445">
        <v>0</v>
      </c>
      <c r="G42" s="446">
        <v>0</v>
      </c>
      <c r="H42" s="445">
        <v>-383</v>
      </c>
      <c r="I42" s="438">
        <v>0</v>
      </c>
      <c r="J42" s="445">
        <v>0</v>
      </c>
      <c r="K42" s="446">
        <v>0</v>
      </c>
      <c r="L42" s="445">
        <v>0</v>
      </c>
      <c r="M42" s="446">
        <v>0</v>
      </c>
      <c r="N42" s="445">
        <v>0</v>
      </c>
      <c r="O42" s="446">
        <v>0</v>
      </c>
      <c r="P42" s="445">
        <v>0</v>
      </c>
      <c r="Q42" s="438">
        <v>0</v>
      </c>
      <c r="R42" s="445">
        <v>0</v>
      </c>
      <c r="S42" s="446">
        <v>3070</v>
      </c>
    </row>
    <row r="43" spans="1:19" ht="14.25">
      <c r="A43" s="447" t="s">
        <v>104</v>
      </c>
      <c r="B43" s="433"/>
      <c r="C43" s="438">
        <v>0</v>
      </c>
      <c r="D43" s="445">
        <v>0</v>
      </c>
      <c r="E43" s="446">
        <v>0</v>
      </c>
      <c r="F43" s="445">
        <v>0</v>
      </c>
      <c r="G43" s="446">
        <v>0</v>
      </c>
      <c r="H43" s="445">
        <v>0</v>
      </c>
      <c r="I43" s="438">
        <v>0</v>
      </c>
      <c r="J43" s="445">
        <v>0</v>
      </c>
      <c r="K43" s="446">
        <v>0</v>
      </c>
      <c r="L43" s="445">
        <v>0</v>
      </c>
      <c r="M43" s="446">
        <v>0</v>
      </c>
      <c r="N43" s="445">
        <v>0</v>
      </c>
      <c r="O43" s="446">
        <v>0</v>
      </c>
      <c r="P43" s="445">
        <v>0</v>
      </c>
      <c r="Q43" s="438">
        <v>-15888</v>
      </c>
      <c r="R43" s="445">
        <v>0</v>
      </c>
      <c r="S43" s="446">
        <v>-15888</v>
      </c>
    </row>
    <row r="44" spans="1:19" ht="14.25">
      <c r="A44" s="447" t="s">
        <v>374</v>
      </c>
      <c r="B44" s="433"/>
      <c r="C44" s="438">
        <v>0</v>
      </c>
      <c r="D44" s="445">
        <v>0</v>
      </c>
      <c r="E44" s="446">
        <v>0</v>
      </c>
      <c r="F44" s="445">
        <v>-27</v>
      </c>
      <c r="G44" s="446">
        <v>0</v>
      </c>
      <c r="H44" s="445">
        <v>0</v>
      </c>
      <c r="I44" s="438">
        <v>0</v>
      </c>
      <c r="J44" s="445">
        <v>0</v>
      </c>
      <c r="K44" s="446">
        <v>0</v>
      </c>
      <c r="L44" s="445">
        <v>0</v>
      </c>
      <c r="M44" s="446">
        <v>0</v>
      </c>
      <c r="N44" s="445">
        <v>0</v>
      </c>
      <c r="O44" s="446">
        <v>0</v>
      </c>
      <c r="P44" s="445">
        <v>0</v>
      </c>
      <c r="Q44" s="438">
        <v>0</v>
      </c>
      <c r="R44" s="445">
        <v>27</v>
      </c>
      <c r="S44" s="446">
        <v>0</v>
      </c>
    </row>
    <row r="45" spans="1:19" ht="14.25">
      <c r="A45" s="447" t="s">
        <v>295</v>
      </c>
      <c r="B45" s="433"/>
      <c r="C45" s="438">
        <v>0</v>
      </c>
      <c r="D45" s="445">
        <v>0</v>
      </c>
      <c r="E45" s="446">
        <v>0</v>
      </c>
      <c r="F45" s="445">
        <v>0</v>
      </c>
      <c r="G45" s="446">
        <v>0</v>
      </c>
      <c r="H45" s="445">
        <v>0</v>
      </c>
      <c r="I45" s="438">
        <v>0</v>
      </c>
      <c r="J45" s="445">
        <v>0</v>
      </c>
      <c r="K45" s="446">
        <v>0</v>
      </c>
      <c r="L45" s="445">
        <v>0</v>
      </c>
      <c r="M45" s="446">
        <v>5535</v>
      </c>
      <c r="N45" s="445">
        <v>0</v>
      </c>
      <c r="O45" s="446">
        <v>0</v>
      </c>
      <c r="P45" s="445">
        <v>0</v>
      </c>
      <c r="Q45" s="438">
        <v>0</v>
      </c>
      <c r="R45" s="445">
        <v>-5535</v>
      </c>
      <c r="S45" s="446">
        <v>0</v>
      </c>
    </row>
    <row r="46" spans="1:19" ht="15">
      <c r="A46" s="440"/>
      <c r="B46" s="433"/>
      <c r="C46" s="438"/>
      <c r="D46" s="445"/>
      <c r="E46" s="446"/>
      <c r="F46" s="445"/>
      <c r="G46" s="446"/>
      <c r="H46" s="445"/>
      <c r="I46" s="438"/>
      <c r="J46" s="445"/>
      <c r="K46" s="446"/>
      <c r="L46" s="445"/>
      <c r="M46" s="446"/>
      <c r="N46" s="445"/>
      <c r="O46" s="446"/>
      <c r="P46" s="445"/>
      <c r="Q46" s="438"/>
      <c r="R46" s="445"/>
      <c r="S46" s="446"/>
    </row>
    <row r="47" spans="1:19" ht="15.75" thickBot="1">
      <c r="A47" s="440" t="s">
        <v>350</v>
      </c>
      <c r="B47" s="433"/>
      <c r="C47" s="460">
        <v>46</v>
      </c>
      <c r="D47" s="461">
        <v>635418</v>
      </c>
      <c r="E47" s="462">
        <v>-96300</v>
      </c>
      <c r="F47" s="461">
        <v>13243</v>
      </c>
      <c r="G47" s="462">
        <v>119</v>
      </c>
      <c r="H47" s="461">
        <v>393319</v>
      </c>
      <c r="I47" s="460">
        <v>2191</v>
      </c>
      <c r="J47" s="461">
        <v>215305</v>
      </c>
      <c r="K47" s="462">
        <v>0</v>
      </c>
      <c r="L47" s="461">
        <v>18355</v>
      </c>
      <c r="M47" s="462">
        <v>50307</v>
      </c>
      <c r="N47" s="461">
        <v>0</v>
      </c>
      <c r="O47" s="462">
        <v>18593</v>
      </c>
      <c r="P47" s="461">
        <v>55605</v>
      </c>
      <c r="Q47" s="460">
        <v>285601</v>
      </c>
      <c r="R47" s="461">
        <v>-79709</v>
      </c>
      <c r="S47" s="462">
        <v>1512093</v>
      </c>
    </row>
    <row r="48" spans="1:19" ht="15.75" thickTop="1">
      <c r="A48" s="440"/>
      <c r="B48" s="433"/>
      <c r="C48" s="438"/>
      <c r="D48" s="445"/>
      <c r="E48" s="446"/>
      <c r="F48" s="445"/>
      <c r="G48" s="446"/>
      <c r="H48" s="445"/>
      <c r="I48" s="438"/>
      <c r="J48" s="445"/>
      <c r="K48" s="446"/>
      <c r="L48" s="445"/>
      <c r="M48" s="446"/>
      <c r="N48" s="445"/>
      <c r="O48" s="446"/>
      <c r="P48" s="445"/>
      <c r="Q48" s="438"/>
      <c r="R48" s="445"/>
      <c r="S48" s="446"/>
    </row>
    <row r="49" spans="1:19" ht="14.25">
      <c r="A49" s="447" t="s">
        <v>103</v>
      </c>
      <c r="B49" s="433"/>
      <c r="C49" s="448">
        <v>0</v>
      </c>
      <c r="D49" s="449">
        <v>0</v>
      </c>
      <c r="E49" s="450">
        <v>0</v>
      </c>
      <c r="F49" s="449">
        <v>0</v>
      </c>
      <c r="G49" s="450">
        <v>0</v>
      </c>
      <c r="H49" s="449">
        <v>0</v>
      </c>
      <c r="I49" s="451">
        <v>0</v>
      </c>
      <c r="J49" s="449">
        <v>-56014</v>
      </c>
      <c r="K49" s="450">
        <v>0</v>
      </c>
      <c r="L49" s="449">
        <v>0</v>
      </c>
      <c r="M49" s="450">
        <v>0</v>
      </c>
      <c r="N49" s="449">
        <v>0</v>
      </c>
      <c r="O49" s="450">
        <v>-103933</v>
      </c>
      <c r="P49" s="449">
        <v>0</v>
      </c>
      <c r="Q49" s="451">
        <v>-36826</v>
      </c>
      <c r="R49" s="449">
        <v>0</v>
      </c>
      <c r="S49" s="450">
        <v>-196773</v>
      </c>
    </row>
    <row r="50" spans="1:19" ht="14.25">
      <c r="A50" s="447" t="s">
        <v>478</v>
      </c>
      <c r="B50" s="433"/>
      <c r="C50" s="452">
        <v>0</v>
      </c>
      <c r="D50" s="445">
        <v>0</v>
      </c>
      <c r="E50" s="446">
        <v>0</v>
      </c>
      <c r="F50" s="445">
        <v>0</v>
      </c>
      <c r="G50" s="446">
        <v>0</v>
      </c>
      <c r="H50" s="445">
        <v>0</v>
      </c>
      <c r="I50" s="438">
        <v>0</v>
      </c>
      <c r="J50" s="445">
        <v>0</v>
      </c>
      <c r="K50" s="446">
        <v>0</v>
      </c>
      <c r="L50" s="445">
        <v>0</v>
      </c>
      <c r="M50" s="446">
        <v>0</v>
      </c>
      <c r="N50" s="445">
        <v>0</v>
      </c>
      <c r="O50" s="446">
        <v>0</v>
      </c>
      <c r="P50" s="445">
        <v>0</v>
      </c>
      <c r="Q50" s="438">
        <v>2271</v>
      </c>
      <c r="R50" s="445">
        <v>153579</v>
      </c>
      <c r="S50" s="446">
        <v>155850</v>
      </c>
    </row>
    <row r="51" spans="1:19" ht="14.25">
      <c r="A51" s="447" t="s">
        <v>291</v>
      </c>
      <c r="B51" s="433"/>
      <c r="C51" s="452">
        <v>0</v>
      </c>
      <c r="D51" s="445">
        <v>0</v>
      </c>
      <c r="E51" s="446">
        <v>0</v>
      </c>
      <c r="F51" s="445">
        <v>0</v>
      </c>
      <c r="G51" s="446">
        <v>0</v>
      </c>
      <c r="H51" s="445">
        <v>0</v>
      </c>
      <c r="I51" s="438">
        <v>0</v>
      </c>
      <c r="J51" s="445">
        <v>0</v>
      </c>
      <c r="K51" s="446">
        <v>0</v>
      </c>
      <c r="L51" s="445">
        <v>0</v>
      </c>
      <c r="M51" s="446">
        <v>0</v>
      </c>
      <c r="N51" s="445">
        <v>0</v>
      </c>
      <c r="O51" s="446">
        <v>0</v>
      </c>
      <c r="P51" s="445">
        <v>11493</v>
      </c>
      <c r="Q51" s="438">
        <v>1595</v>
      </c>
      <c r="R51" s="445">
        <v>0</v>
      </c>
      <c r="S51" s="446">
        <v>13088</v>
      </c>
    </row>
    <row r="52" spans="1:19" ht="14.25">
      <c r="A52" s="447" t="s">
        <v>293</v>
      </c>
      <c r="B52" s="433"/>
      <c r="C52" s="453">
        <v>0</v>
      </c>
      <c r="D52" s="454">
        <v>0</v>
      </c>
      <c r="E52" s="455">
        <v>0</v>
      </c>
      <c r="F52" s="454">
        <v>0</v>
      </c>
      <c r="G52" s="455">
        <v>0</v>
      </c>
      <c r="H52" s="454">
        <v>0</v>
      </c>
      <c r="I52" s="456">
        <v>0</v>
      </c>
      <c r="J52" s="454">
        <v>0</v>
      </c>
      <c r="K52" s="455">
        <v>0</v>
      </c>
      <c r="L52" s="454">
        <v>1923</v>
      </c>
      <c r="M52" s="455">
        <v>0</v>
      </c>
      <c r="N52" s="454">
        <v>0</v>
      </c>
      <c r="O52" s="455">
        <v>0</v>
      </c>
      <c r="P52" s="454">
        <v>0</v>
      </c>
      <c r="Q52" s="456">
        <v>0</v>
      </c>
      <c r="R52" s="454">
        <v>0</v>
      </c>
      <c r="S52" s="455">
        <v>1923</v>
      </c>
    </row>
    <row r="53" spans="1:19" ht="14.25">
      <c r="A53" s="447" t="s">
        <v>518</v>
      </c>
      <c r="B53" s="433"/>
      <c r="C53" s="438">
        <v>0</v>
      </c>
      <c r="D53" s="445">
        <v>0</v>
      </c>
      <c r="E53" s="446">
        <v>0</v>
      </c>
      <c r="F53" s="445">
        <v>0</v>
      </c>
      <c r="G53" s="446">
        <v>0</v>
      </c>
      <c r="H53" s="445">
        <v>0</v>
      </c>
      <c r="I53" s="438">
        <v>0</v>
      </c>
      <c r="J53" s="445">
        <v>-56014</v>
      </c>
      <c r="K53" s="446">
        <v>0</v>
      </c>
      <c r="L53" s="445">
        <v>1923</v>
      </c>
      <c r="M53" s="446">
        <v>0</v>
      </c>
      <c r="N53" s="445">
        <v>0</v>
      </c>
      <c r="O53" s="446">
        <v>-103933</v>
      </c>
      <c r="P53" s="445">
        <v>11493</v>
      </c>
      <c r="Q53" s="438">
        <v>-32960</v>
      </c>
      <c r="R53" s="445">
        <v>153579</v>
      </c>
      <c r="S53" s="446">
        <v>-25912</v>
      </c>
    </row>
    <row r="54" spans="1:19" ht="14.25">
      <c r="A54" s="447"/>
      <c r="B54" s="433"/>
      <c r="C54" s="438"/>
      <c r="D54" s="445"/>
      <c r="E54" s="446"/>
      <c r="F54" s="445"/>
      <c r="G54" s="446"/>
      <c r="H54" s="445"/>
      <c r="I54" s="438"/>
      <c r="J54" s="445"/>
      <c r="K54" s="446"/>
      <c r="L54" s="445"/>
      <c r="M54" s="446"/>
      <c r="N54" s="445"/>
      <c r="O54" s="446"/>
      <c r="P54" s="445"/>
      <c r="Q54" s="438"/>
      <c r="R54" s="445"/>
      <c r="S54" s="446"/>
    </row>
    <row r="55" spans="1:19" ht="14.25">
      <c r="A55" s="447" t="s">
        <v>372</v>
      </c>
      <c r="B55" s="433"/>
      <c r="C55" s="438">
        <v>0</v>
      </c>
      <c r="D55" s="445">
        <v>0</v>
      </c>
      <c r="E55" s="446">
        <v>0</v>
      </c>
      <c r="F55" s="445">
        <v>0</v>
      </c>
      <c r="G55" s="446">
        <v>0</v>
      </c>
      <c r="H55" s="445">
        <v>0</v>
      </c>
      <c r="I55" s="438">
        <v>0</v>
      </c>
      <c r="J55" s="445">
        <v>0</v>
      </c>
      <c r="K55" s="446">
        <v>0</v>
      </c>
      <c r="L55" s="445">
        <v>0</v>
      </c>
      <c r="M55" s="446">
        <v>0</v>
      </c>
      <c r="N55" s="445">
        <v>0</v>
      </c>
      <c r="O55" s="446">
        <v>0</v>
      </c>
      <c r="P55" s="445">
        <v>0</v>
      </c>
      <c r="Q55" s="438">
        <v>0</v>
      </c>
      <c r="R55" s="445">
        <v>-55415</v>
      </c>
      <c r="S55" s="446">
        <v>-55415</v>
      </c>
    </row>
    <row r="56" spans="1:19" ht="14.25">
      <c r="A56" s="447" t="s">
        <v>373</v>
      </c>
      <c r="B56" s="433"/>
      <c r="C56" s="438">
        <v>0</v>
      </c>
      <c r="D56" s="445">
        <v>0</v>
      </c>
      <c r="E56" s="446">
        <v>0</v>
      </c>
      <c r="F56" s="445">
        <v>0</v>
      </c>
      <c r="G56" s="446">
        <v>0</v>
      </c>
      <c r="H56" s="445">
        <v>0</v>
      </c>
      <c r="I56" s="438">
        <v>0</v>
      </c>
      <c r="J56" s="445">
        <v>0</v>
      </c>
      <c r="K56" s="446">
        <v>0</v>
      </c>
      <c r="L56" s="445">
        <v>0</v>
      </c>
      <c r="M56" s="446">
        <v>0</v>
      </c>
      <c r="N56" s="445">
        <v>0</v>
      </c>
      <c r="O56" s="446">
        <v>0</v>
      </c>
      <c r="P56" s="445">
        <v>0</v>
      </c>
      <c r="Q56" s="438">
        <v>0</v>
      </c>
      <c r="R56" s="445">
        <v>-20411</v>
      </c>
      <c r="S56" s="446">
        <v>-20411</v>
      </c>
    </row>
    <row r="57" spans="1:19" ht="14.25">
      <c r="A57" s="447" t="s">
        <v>481</v>
      </c>
      <c r="B57" s="433"/>
      <c r="C57" s="438">
        <v>0</v>
      </c>
      <c r="D57" s="445">
        <v>14011</v>
      </c>
      <c r="E57" s="446">
        <v>0</v>
      </c>
      <c r="F57" s="445">
        <v>0</v>
      </c>
      <c r="G57" s="446">
        <v>1</v>
      </c>
      <c r="H57" s="445">
        <v>8431</v>
      </c>
      <c r="I57" s="438">
        <v>0</v>
      </c>
      <c r="J57" s="445">
        <v>0</v>
      </c>
      <c r="K57" s="446">
        <v>0</v>
      </c>
      <c r="L57" s="445">
        <v>0</v>
      </c>
      <c r="M57" s="446">
        <v>0</v>
      </c>
      <c r="N57" s="445">
        <v>0</v>
      </c>
      <c r="O57" s="446">
        <v>0</v>
      </c>
      <c r="P57" s="445">
        <v>0</v>
      </c>
      <c r="Q57" s="438">
        <v>0</v>
      </c>
      <c r="R57" s="445">
        <v>0</v>
      </c>
      <c r="S57" s="446">
        <v>22443</v>
      </c>
    </row>
    <row r="58" spans="1:19" ht="14.25">
      <c r="A58" s="447" t="s">
        <v>482</v>
      </c>
      <c r="B58" s="433"/>
      <c r="C58" s="438">
        <v>0</v>
      </c>
      <c r="D58" s="445">
        <v>0</v>
      </c>
      <c r="E58" s="446">
        <v>0</v>
      </c>
      <c r="F58" s="445">
        <v>0</v>
      </c>
      <c r="G58" s="446">
        <v>0</v>
      </c>
      <c r="H58" s="445">
        <v>0</v>
      </c>
      <c r="I58" s="438">
        <v>0</v>
      </c>
      <c r="J58" s="445">
        <v>80628</v>
      </c>
      <c r="K58" s="446">
        <v>0</v>
      </c>
      <c r="L58" s="445">
        <v>0</v>
      </c>
      <c r="M58" s="446">
        <v>0</v>
      </c>
      <c r="N58" s="445">
        <v>0</v>
      </c>
      <c r="O58" s="446">
        <v>0</v>
      </c>
      <c r="P58" s="445">
        <v>0</v>
      </c>
      <c r="Q58" s="438">
        <v>0</v>
      </c>
      <c r="R58" s="445">
        <v>0</v>
      </c>
      <c r="S58" s="446">
        <v>80628</v>
      </c>
    </row>
    <row r="59" spans="1:19" ht="14.25">
      <c r="A59" s="447" t="s">
        <v>294</v>
      </c>
      <c r="B59" s="433"/>
      <c r="C59" s="438">
        <v>0</v>
      </c>
      <c r="D59" s="445">
        <v>0</v>
      </c>
      <c r="E59" s="446">
        <v>0</v>
      </c>
      <c r="F59" s="445">
        <v>0</v>
      </c>
      <c r="G59" s="446">
        <v>0</v>
      </c>
      <c r="H59" s="445">
        <v>0</v>
      </c>
      <c r="I59" s="438">
        <v>0</v>
      </c>
      <c r="J59" s="445">
        <v>0</v>
      </c>
      <c r="K59" s="446">
        <v>0</v>
      </c>
      <c r="L59" s="445">
        <v>0</v>
      </c>
      <c r="M59" s="446">
        <v>0</v>
      </c>
      <c r="N59" s="445">
        <v>0</v>
      </c>
      <c r="O59" s="446">
        <v>0</v>
      </c>
      <c r="P59" s="445">
        <v>0</v>
      </c>
      <c r="Q59" s="438">
        <v>21173</v>
      </c>
      <c r="R59" s="445">
        <v>0</v>
      </c>
      <c r="S59" s="446">
        <v>21173</v>
      </c>
    </row>
    <row r="60" spans="1:19" ht="14.25">
      <c r="A60" s="447" t="s">
        <v>483</v>
      </c>
      <c r="B60" s="433"/>
      <c r="C60" s="438">
        <v>0</v>
      </c>
      <c r="D60" s="445">
        <v>0</v>
      </c>
      <c r="E60" s="446">
        <v>0</v>
      </c>
      <c r="F60" s="445">
        <v>0</v>
      </c>
      <c r="G60" s="446">
        <v>0</v>
      </c>
      <c r="H60" s="445">
        <v>0</v>
      </c>
      <c r="I60" s="438">
        <v>0</v>
      </c>
      <c r="J60" s="445">
        <v>0</v>
      </c>
      <c r="K60" s="446">
        <v>0</v>
      </c>
      <c r="L60" s="445">
        <v>0</v>
      </c>
      <c r="M60" s="446">
        <v>0</v>
      </c>
      <c r="N60" s="445">
        <v>0</v>
      </c>
      <c r="O60" s="446">
        <v>0</v>
      </c>
      <c r="P60" s="445">
        <v>0</v>
      </c>
      <c r="Q60" s="438">
        <v>19156</v>
      </c>
      <c r="R60" s="445">
        <v>0</v>
      </c>
      <c r="S60" s="446">
        <v>19156</v>
      </c>
    </row>
    <row r="61" spans="1:19" ht="14.25">
      <c r="A61" s="447" t="s">
        <v>208</v>
      </c>
      <c r="B61" s="433"/>
      <c r="C61" s="438">
        <v>0</v>
      </c>
      <c r="D61" s="445">
        <v>0</v>
      </c>
      <c r="E61" s="446">
        <v>0</v>
      </c>
      <c r="F61" s="445">
        <v>0</v>
      </c>
      <c r="G61" s="446">
        <v>0</v>
      </c>
      <c r="H61" s="445">
        <v>0</v>
      </c>
      <c r="I61" s="438">
        <v>0</v>
      </c>
      <c r="J61" s="445">
        <v>-787</v>
      </c>
      <c r="K61" s="446">
        <v>0</v>
      </c>
      <c r="L61" s="445">
        <v>0</v>
      </c>
      <c r="M61" s="446">
        <v>0</v>
      </c>
      <c r="N61" s="445">
        <v>0</v>
      </c>
      <c r="O61" s="446">
        <v>0</v>
      </c>
      <c r="P61" s="445">
        <v>0</v>
      </c>
      <c r="Q61" s="438">
        <v>0</v>
      </c>
      <c r="R61" s="445">
        <v>0</v>
      </c>
      <c r="S61" s="446">
        <v>-787</v>
      </c>
    </row>
    <row r="62" spans="1:19" ht="14.25">
      <c r="A62" s="447" t="s">
        <v>105</v>
      </c>
      <c r="B62" s="433"/>
      <c r="C62" s="438">
        <v>0</v>
      </c>
      <c r="D62" s="445">
        <v>21391</v>
      </c>
      <c r="E62" s="446">
        <v>30690</v>
      </c>
      <c r="F62" s="445">
        <v>0</v>
      </c>
      <c r="G62" s="446">
        <v>0</v>
      </c>
      <c r="H62" s="445">
        <v>33556</v>
      </c>
      <c r="I62" s="438">
        <v>0</v>
      </c>
      <c r="J62" s="445">
        <v>0</v>
      </c>
      <c r="K62" s="446">
        <v>0</v>
      </c>
      <c r="L62" s="445">
        <v>0</v>
      </c>
      <c r="M62" s="446">
        <v>0</v>
      </c>
      <c r="N62" s="445">
        <v>0</v>
      </c>
      <c r="O62" s="446">
        <v>0</v>
      </c>
      <c r="P62" s="445">
        <v>0</v>
      </c>
      <c r="Q62" s="438">
        <v>0</v>
      </c>
      <c r="R62" s="445">
        <v>0</v>
      </c>
      <c r="S62" s="446">
        <v>85637</v>
      </c>
    </row>
    <row r="63" spans="1:19" ht="14.25">
      <c r="A63" s="447" t="s">
        <v>106</v>
      </c>
      <c r="B63" s="433"/>
      <c r="C63" s="438">
        <v>0</v>
      </c>
      <c r="D63" s="445">
        <v>0</v>
      </c>
      <c r="E63" s="446">
        <v>0</v>
      </c>
      <c r="F63" s="445">
        <v>0</v>
      </c>
      <c r="G63" s="446">
        <v>0</v>
      </c>
      <c r="H63" s="445">
        <v>0</v>
      </c>
      <c r="I63" s="438">
        <v>0</v>
      </c>
      <c r="J63" s="445">
        <v>0</v>
      </c>
      <c r="K63" s="446">
        <v>0</v>
      </c>
      <c r="L63" s="445">
        <v>0</v>
      </c>
      <c r="M63" s="446">
        <v>0</v>
      </c>
      <c r="N63" s="445">
        <v>0</v>
      </c>
      <c r="O63" s="446">
        <v>0</v>
      </c>
      <c r="P63" s="445">
        <v>0</v>
      </c>
      <c r="Q63" s="438">
        <v>0</v>
      </c>
      <c r="R63" s="445">
        <v>0</v>
      </c>
      <c r="S63" s="446">
        <v>0</v>
      </c>
    </row>
    <row r="64" spans="1:19" ht="14.25">
      <c r="A64" s="447" t="s">
        <v>374</v>
      </c>
      <c r="B64" s="433"/>
      <c r="C64" s="438">
        <v>0</v>
      </c>
      <c r="D64" s="445">
        <v>0</v>
      </c>
      <c r="E64" s="446">
        <v>0</v>
      </c>
      <c r="F64" s="445">
        <v>-1881</v>
      </c>
      <c r="G64" s="446">
        <v>0</v>
      </c>
      <c r="H64" s="445">
        <v>0</v>
      </c>
      <c r="I64" s="438">
        <v>0</v>
      </c>
      <c r="J64" s="445">
        <v>0</v>
      </c>
      <c r="K64" s="446">
        <v>0</v>
      </c>
      <c r="L64" s="445">
        <v>0</v>
      </c>
      <c r="M64" s="446">
        <v>0</v>
      </c>
      <c r="N64" s="445">
        <v>0</v>
      </c>
      <c r="O64" s="446">
        <v>0</v>
      </c>
      <c r="P64" s="445">
        <v>0</v>
      </c>
      <c r="Q64" s="438">
        <v>0</v>
      </c>
      <c r="R64" s="445">
        <v>1881</v>
      </c>
      <c r="S64" s="446">
        <v>0</v>
      </c>
    </row>
    <row r="65" spans="1:19" ht="14.25">
      <c r="A65" s="447" t="s">
        <v>295</v>
      </c>
      <c r="B65" s="433"/>
      <c r="C65" s="438">
        <v>0</v>
      </c>
      <c r="D65" s="445">
        <v>0</v>
      </c>
      <c r="E65" s="446">
        <v>0</v>
      </c>
      <c r="F65" s="445">
        <v>0</v>
      </c>
      <c r="G65" s="446">
        <v>0</v>
      </c>
      <c r="H65" s="445">
        <v>0</v>
      </c>
      <c r="I65" s="438">
        <v>0</v>
      </c>
      <c r="J65" s="445">
        <v>0</v>
      </c>
      <c r="K65" s="446">
        <v>0</v>
      </c>
      <c r="L65" s="445">
        <v>0</v>
      </c>
      <c r="M65" s="446">
        <v>7480</v>
      </c>
      <c r="N65" s="445">
        <v>0</v>
      </c>
      <c r="O65" s="446">
        <v>0</v>
      </c>
      <c r="P65" s="445">
        <v>0</v>
      </c>
      <c r="Q65" s="438">
        <v>0</v>
      </c>
      <c r="R65" s="445">
        <v>-7480</v>
      </c>
      <c r="S65" s="446">
        <v>0</v>
      </c>
    </row>
    <row r="66" spans="1:19" ht="14.25">
      <c r="A66" s="447" t="s">
        <v>484</v>
      </c>
      <c r="B66" s="433"/>
      <c r="C66" s="438">
        <v>0</v>
      </c>
      <c r="D66" s="445">
        <v>0</v>
      </c>
      <c r="E66" s="446">
        <v>-9214</v>
      </c>
      <c r="F66" s="445">
        <v>0</v>
      </c>
      <c r="G66" s="446">
        <v>0</v>
      </c>
      <c r="H66" s="445">
        <v>0</v>
      </c>
      <c r="I66" s="438">
        <v>0</v>
      </c>
      <c r="J66" s="445">
        <v>0</v>
      </c>
      <c r="K66" s="446">
        <v>0</v>
      </c>
      <c r="L66" s="445">
        <v>0</v>
      </c>
      <c r="M66" s="446">
        <v>0</v>
      </c>
      <c r="N66" s="445">
        <v>0</v>
      </c>
      <c r="O66" s="446">
        <v>0</v>
      </c>
      <c r="P66" s="445">
        <v>9214</v>
      </c>
      <c r="Q66" s="438">
        <v>0</v>
      </c>
      <c r="R66" s="445">
        <v>0</v>
      </c>
      <c r="S66" s="446">
        <v>0</v>
      </c>
    </row>
    <row r="67" spans="1:19" ht="15">
      <c r="A67" s="440"/>
      <c r="B67" s="433"/>
      <c r="C67" s="438"/>
      <c r="D67" s="445"/>
      <c r="E67" s="446"/>
      <c r="F67" s="445"/>
      <c r="G67" s="446"/>
      <c r="H67" s="445"/>
      <c r="I67" s="438"/>
      <c r="J67" s="445"/>
      <c r="K67" s="446"/>
      <c r="L67" s="445"/>
      <c r="M67" s="446"/>
      <c r="N67" s="445"/>
      <c r="O67" s="446"/>
      <c r="P67" s="445"/>
      <c r="Q67" s="438"/>
      <c r="R67" s="445"/>
      <c r="S67" s="446"/>
    </row>
    <row r="68" spans="1:19" s="444" customFormat="1" ht="15.75" thickBot="1">
      <c r="A68" s="440" t="s">
        <v>436</v>
      </c>
      <c r="B68" s="440"/>
      <c r="C68" s="457">
        <v>46</v>
      </c>
      <c r="D68" s="458">
        <v>670820</v>
      </c>
      <c r="E68" s="459">
        <v>-74824</v>
      </c>
      <c r="F68" s="458">
        <v>11362</v>
      </c>
      <c r="G68" s="459">
        <v>120</v>
      </c>
      <c r="H68" s="458">
        <v>435306</v>
      </c>
      <c r="I68" s="457">
        <v>2191</v>
      </c>
      <c r="J68" s="458">
        <v>239132</v>
      </c>
      <c r="K68" s="459">
        <v>0</v>
      </c>
      <c r="L68" s="458">
        <v>20278</v>
      </c>
      <c r="M68" s="459">
        <v>57787</v>
      </c>
      <c r="N68" s="458">
        <v>0</v>
      </c>
      <c r="O68" s="459">
        <v>-85340</v>
      </c>
      <c r="P68" s="458">
        <v>76312</v>
      </c>
      <c r="Q68" s="457">
        <v>292970</v>
      </c>
      <c r="R68" s="458">
        <v>-7555</v>
      </c>
      <c r="S68" s="459">
        <v>1638605</v>
      </c>
    </row>
    <row r="69" ht="15" thickTop="1"/>
    <row r="72" ht="14.25">
      <c r="A72" s="463"/>
    </row>
    <row r="78" ht="14.25">
      <c r="A78" s="463"/>
    </row>
  </sheetData>
  <printOptions/>
  <pageMargins left="0.75" right="0.75" top="1" bottom="1" header="0.5" footer="0.5"/>
  <pageSetup fitToHeight="1" fitToWidth="1" horizontalDpi="600" verticalDpi="600" orientation="landscape" paperSize="8" scale="67" r:id="rId2"/>
  <drawing r:id="rId1"/>
</worksheet>
</file>

<file path=xl/worksheets/sheet8.xml><?xml version="1.0" encoding="utf-8"?>
<worksheet xmlns="http://schemas.openxmlformats.org/spreadsheetml/2006/main" xmlns:r="http://schemas.openxmlformats.org/officeDocument/2006/relationships">
  <sheetPr>
    <tabColor indexed="13"/>
  </sheetPr>
  <dimension ref="A1:F20"/>
  <sheetViews>
    <sheetView view="pageBreakPreview" zoomScaleSheetLayoutView="100" workbookViewId="0" topLeftCell="A1">
      <selection activeCell="A1" sqref="A1"/>
    </sheetView>
  </sheetViews>
  <sheetFormatPr defaultColWidth="9.00390625" defaultRowHeight="14.25"/>
  <cols>
    <col min="1" max="1" width="49.00390625" style="34" customWidth="1"/>
    <col min="2" max="2" width="12.00390625" style="1" customWidth="1"/>
    <col min="3" max="3" width="14.875" style="1" customWidth="1"/>
    <col min="4" max="6" width="13.625" style="1" customWidth="1"/>
    <col min="7" max="16384" width="9.00390625" style="1" customWidth="1"/>
  </cols>
  <sheetData>
    <row r="1" ht="12.75">
      <c r="A1" s="76" t="s">
        <v>148</v>
      </c>
    </row>
    <row r="3" spans="2:6" ht="20.25" customHeight="1">
      <c r="B3" s="187"/>
      <c r="C3" s="480"/>
      <c r="D3" s="480"/>
      <c r="E3" s="477"/>
      <c r="F3" s="477"/>
    </row>
    <row r="4" spans="1:6" ht="44.25" customHeight="1">
      <c r="A4" s="74" t="s">
        <v>152</v>
      </c>
      <c r="B4" s="69" t="s">
        <v>396</v>
      </c>
      <c r="C4" s="69" t="s">
        <v>397</v>
      </c>
      <c r="D4" s="69" t="s">
        <v>349</v>
      </c>
      <c r="E4" s="3"/>
      <c r="F4" s="3"/>
    </row>
    <row r="6" spans="1:4" ht="11.25">
      <c r="A6" s="34" t="s">
        <v>384</v>
      </c>
      <c r="B6" s="26">
        <v>147474</v>
      </c>
      <c r="C6" s="26">
        <v>149274</v>
      </c>
      <c r="D6" s="26">
        <v>369546</v>
      </c>
    </row>
    <row r="7" spans="1:4" ht="11.25">
      <c r="A7" s="34" t="s">
        <v>310</v>
      </c>
      <c r="B7" s="26">
        <v>-2899302</v>
      </c>
      <c r="C7" s="26">
        <v>-1015495</v>
      </c>
      <c r="D7" s="26">
        <v>-2950085</v>
      </c>
    </row>
    <row r="8" spans="1:4" ht="11.25">
      <c r="A8" s="34" t="s">
        <v>311</v>
      </c>
      <c r="B8" s="231">
        <v>3257379</v>
      </c>
      <c r="C8" s="231">
        <v>398799</v>
      </c>
      <c r="D8" s="231">
        <v>2749528</v>
      </c>
    </row>
    <row r="9" spans="1:4" ht="11.25">
      <c r="A9" s="34" t="s">
        <v>385</v>
      </c>
      <c r="B9" s="26">
        <v>505551</v>
      </c>
      <c r="C9" s="26">
        <v>-467422</v>
      </c>
      <c r="D9" s="26">
        <v>168989</v>
      </c>
    </row>
    <row r="10" spans="1:4" ht="11.25">
      <c r="A10" s="34" t="s">
        <v>312</v>
      </c>
      <c r="B10" s="26">
        <v>-143267</v>
      </c>
      <c r="C10" s="26">
        <v>-7867</v>
      </c>
      <c r="D10" s="26">
        <v>-473159</v>
      </c>
    </row>
    <row r="11" spans="1:4" ht="11.25">
      <c r="A11" s="34" t="s">
        <v>386</v>
      </c>
      <c r="B11" s="26">
        <v>106423</v>
      </c>
      <c r="C11" s="26">
        <v>92144</v>
      </c>
      <c r="D11" s="26">
        <v>38076</v>
      </c>
    </row>
    <row r="12" spans="1:4" ht="11.25">
      <c r="A12" s="34" t="s">
        <v>290</v>
      </c>
      <c r="B12" s="231">
        <v>-343715</v>
      </c>
      <c r="C12" s="231">
        <v>39770</v>
      </c>
      <c r="D12" s="231">
        <v>73721</v>
      </c>
    </row>
    <row r="13" spans="1:4" ht="11.25">
      <c r="A13" s="60" t="s">
        <v>514</v>
      </c>
      <c r="B13" s="26">
        <v>124992</v>
      </c>
      <c r="C13" s="26">
        <v>-343375</v>
      </c>
      <c r="D13" s="26">
        <v>-192373</v>
      </c>
    </row>
    <row r="14" spans="1:4" ht="11.25">
      <c r="A14" s="34" t="s">
        <v>387</v>
      </c>
      <c r="B14" s="26">
        <v>1190183</v>
      </c>
      <c r="C14" s="26">
        <v>1382556</v>
      </c>
      <c r="D14" s="26">
        <v>1382556</v>
      </c>
    </row>
    <row r="15" spans="1:4" ht="12" thickBot="1">
      <c r="A15" s="60" t="s">
        <v>388</v>
      </c>
      <c r="B15" s="284">
        <v>1315175</v>
      </c>
      <c r="C15" s="284">
        <v>1039181</v>
      </c>
      <c r="D15" s="284">
        <v>1190183</v>
      </c>
    </row>
    <row r="16" spans="2:3" ht="12" thickTop="1">
      <c r="B16" s="6"/>
      <c r="C16" s="6"/>
    </row>
    <row r="17" spans="1:3" ht="11.25">
      <c r="A17" s="1" t="s">
        <v>313</v>
      </c>
      <c r="B17" s="6"/>
      <c r="C17" s="6"/>
    </row>
    <row r="18" ht="11.25" customHeight="1">
      <c r="A18" s="34" t="s">
        <v>333</v>
      </c>
    </row>
    <row r="19" ht="11.25">
      <c r="A19" s="34" t="s">
        <v>314</v>
      </c>
    </row>
    <row r="20" ht="11.25">
      <c r="A20" s="34" t="s">
        <v>315</v>
      </c>
    </row>
  </sheetData>
  <mergeCells count="2">
    <mergeCell ref="C3:D3"/>
    <mergeCell ref="E3:F3"/>
  </mergeCells>
  <printOptions/>
  <pageMargins left="0.75" right="0.75" top="1" bottom="1" header="0.5" footer="0.5"/>
  <pageSetup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sheetPr>
    <tabColor indexed="11"/>
  </sheetPr>
  <dimension ref="A1:C75"/>
  <sheetViews>
    <sheetView view="pageBreakPreview" zoomScaleSheetLayoutView="100" workbookViewId="0" topLeftCell="A1">
      <selection activeCell="A1" sqref="A1"/>
    </sheetView>
  </sheetViews>
  <sheetFormatPr defaultColWidth="9.375" defaultRowHeight="14.25"/>
  <cols>
    <col min="1" max="1" width="65.25390625" style="82" customWidth="1"/>
    <col min="2" max="3" width="14.625" style="8" customWidth="1"/>
    <col min="4" max="16384" width="9.375" style="8" customWidth="1"/>
  </cols>
  <sheetData>
    <row r="1" ht="12.75">
      <c r="A1" s="79" t="s">
        <v>151</v>
      </c>
    </row>
    <row r="2" ht="11.25">
      <c r="A2" s="80"/>
    </row>
    <row r="3" spans="1:3" ht="40.5" customHeight="1">
      <c r="A3" s="81" t="s">
        <v>67</v>
      </c>
      <c r="B3" s="69" t="s">
        <v>398</v>
      </c>
      <c r="C3" s="69" t="s">
        <v>399</v>
      </c>
    </row>
    <row r="4" spans="2:3" ht="11.25">
      <c r="B4" s="10"/>
      <c r="C4" s="10"/>
    </row>
    <row r="5" spans="2:3" ht="11.25">
      <c r="B5" s="10"/>
      <c r="C5" s="10"/>
    </row>
    <row r="6" spans="1:3" ht="11.25">
      <c r="A6" s="80" t="s">
        <v>150</v>
      </c>
      <c r="B6" s="10"/>
      <c r="C6" s="10"/>
    </row>
    <row r="7" spans="2:3" ht="11.25">
      <c r="B7" s="193"/>
      <c r="C7" s="193"/>
    </row>
    <row r="8" spans="1:3" ht="12" thickBot="1">
      <c r="A8" s="296" t="s">
        <v>278</v>
      </c>
      <c r="B8" s="320">
        <v>10</v>
      </c>
      <c r="C8" s="320">
        <v>7.6</v>
      </c>
    </row>
    <row r="9" spans="2:3" ht="12" thickTop="1">
      <c r="B9" s="10"/>
      <c r="C9" s="10"/>
    </row>
    <row r="10" spans="1:3" ht="11.25">
      <c r="A10" s="80" t="s">
        <v>334</v>
      </c>
      <c r="B10" s="10"/>
      <c r="C10" s="10"/>
    </row>
    <row r="11" spans="2:3" ht="11.25">
      <c r="B11" s="10"/>
      <c r="C11" s="10"/>
    </row>
    <row r="12" spans="1:3" ht="11.25">
      <c r="A12" s="82" t="s">
        <v>515</v>
      </c>
      <c r="B12" s="10"/>
      <c r="C12" s="10"/>
    </row>
    <row r="13" spans="1:3" ht="23.25" thickBot="1">
      <c r="A13" s="82" t="s">
        <v>423</v>
      </c>
      <c r="B13" s="46">
        <v>24.1</v>
      </c>
      <c r="C13" s="46">
        <v>31.1</v>
      </c>
    </row>
    <row r="14" ht="12" thickTop="1"/>
    <row r="15" spans="2:3" ht="11.25">
      <c r="B15" s="10"/>
      <c r="C15" s="10"/>
    </row>
    <row r="16" spans="2:3" ht="11.25">
      <c r="B16" s="10"/>
      <c r="C16" s="10"/>
    </row>
    <row r="17" spans="2:3" ht="11.25">
      <c r="B17" s="33" t="s">
        <v>152</v>
      </c>
      <c r="C17" s="33" t="s">
        <v>152</v>
      </c>
    </row>
    <row r="18" spans="1:3" ht="11.25">
      <c r="A18" s="82" t="s">
        <v>424</v>
      </c>
      <c r="B18" s="88">
        <v>-153579</v>
      </c>
      <c r="C18" s="88">
        <v>-177469</v>
      </c>
    </row>
    <row r="19" spans="1:3" ht="11.25">
      <c r="A19" s="82" t="s">
        <v>425</v>
      </c>
      <c r="B19" s="88">
        <v>20411</v>
      </c>
      <c r="C19" s="88">
        <v>6917</v>
      </c>
    </row>
    <row r="20" spans="1:3" ht="11.25">
      <c r="A20" s="80" t="s">
        <v>340</v>
      </c>
      <c r="B20" s="464">
        <v>-133168</v>
      </c>
      <c r="C20" s="464">
        <v>-170552</v>
      </c>
    </row>
    <row r="21" spans="1:3" ht="11.25">
      <c r="A21" s="82" t="s">
        <v>521</v>
      </c>
      <c r="B21" s="179">
        <v>-1208</v>
      </c>
      <c r="C21" s="179">
        <v>-2121</v>
      </c>
    </row>
    <row r="22" spans="1:3" ht="12" thickBot="1">
      <c r="A22" s="80" t="s">
        <v>520</v>
      </c>
      <c r="B22" s="109">
        <v>-134376</v>
      </c>
      <c r="C22" s="109">
        <v>-172673</v>
      </c>
    </row>
    <row r="23" spans="2:3" ht="12" thickTop="1">
      <c r="B23" s="10"/>
      <c r="C23" s="10"/>
    </row>
    <row r="24" spans="2:3" ht="11.25">
      <c r="B24" s="10"/>
      <c r="C24" s="10"/>
    </row>
    <row r="25" spans="1:3" ht="11.25">
      <c r="A25" s="80" t="s">
        <v>335</v>
      </c>
      <c r="B25" s="10"/>
      <c r="C25" s="10"/>
    </row>
    <row r="26" spans="2:3" ht="11.25">
      <c r="B26" s="10"/>
      <c r="C26" s="10"/>
    </row>
    <row r="27" spans="1:3" s="281" customFormat="1" ht="11.25">
      <c r="A27" s="82" t="s">
        <v>341</v>
      </c>
      <c r="B27" s="10"/>
      <c r="C27" s="10"/>
    </row>
    <row r="28" spans="1:3" s="281" customFormat="1" ht="11.25">
      <c r="A28" s="82" t="s">
        <v>389</v>
      </c>
      <c r="B28" s="10"/>
      <c r="C28" s="10"/>
    </row>
    <row r="29" spans="1:3" s="281" customFormat="1" ht="11.25">
      <c r="A29" s="82" t="s">
        <v>427</v>
      </c>
      <c r="B29" s="10"/>
      <c r="C29" s="10"/>
    </row>
    <row r="30" spans="1:3" s="281" customFormat="1" ht="11.25">
      <c r="A30" s="82" t="s">
        <v>428</v>
      </c>
      <c r="B30" s="10"/>
      <c r="C30" s="10"/>
    </row>
    <row r="31" spans="1:3" s="281" customFormat="1" ht="12" thickBot="1">
      <c r="A31" s="82" t="s">
        <v>429</v>
      </c>
      <c r="B31" s="290">
        <v>22.096204144061858</v>
      </c>
      <c r="C31" s="46">
        <v>29.28558569122297</v>
      </c>
    </row>
    <row r="32" spans="1:3" s="281" customFormat="1" ht="12" thickTop="1">
      <c r="A32" s="82"/>
      <c r="B32" s="49"/>
      <c r="C32" s="49"/>
    </row>
    <row r="33" spans="1:3" s="281" customFormat="1" ht="11.25">
      <c r="A33" s="82"/>
      <c r="B33" s="8"/>
      <c r="C33" s="8"/>
    </row>
    <row r="34" spans="2:3" ht="11.25">
      <c r="B34" s="10"/>
      <c r="C34" s="10"/>
    </row>
    <row r="35" spans="1:3" ht="11.25">
      <c r="A35" s="82" t="s">
        <v>426</v>
      </c>
      <c r="B35" s="10">
        <v>598046146.420765</v>
      </c>
      <c r="C35" s="10">
        <v>593166365</v>
      </c>
    </row>
    <row r="36" spans="1:3" ht="11.25">
      <c r="A36" s="82" t="s">
        <v>15</v>
      </c>
      <c r="B36" s="158">
        <v>-45285867.32513662</v>
      </c>
      <c r="C36" s="158">
        <v>-45043555</v>
      </c>
    </row>
    <row r="37" spans="2:3" ht="11.25">
      <c r="B37" s="10">
        <v>552760279.0956284</v>
      </c>
      <c r="C37" s="10">
        <v>548122810</v>
      </c>
    </row>
    <row r="38" spans="1:3" s="281" customFormat="1" ht="11.25">
      <c r="A38" s="82" t="s">
        <v>190</v>
      </c>
      <c r="B38" s="10">
        <v>37508283.43518803</v>
      </c>
      <c r="C38" s="10">
        <v>23335260</v>
      </c>
    </row>
    <row r="39" spans="1:3" s="281" customFormat="1" ht="11.25">
      <c r="A39" s="82" t="s">
        <v>189</v>
      </c>
      <c r="B39" s="291">
        <v>17869970</v>
      </c>
      <c r="C39" s="186">
        <v>17869970</v>
      </c>
    </row>
    <row r="40" spans="1:3" ht="11.25">
      <c r="A40" s="80" t="s">
        <v>188</v>
      </c>
      <c r="B40" s="78">
        <v>608138532.5308164</v>
      </c>
      <c r="C40" s="78">
        <v>589328040</v>
      </c>
    </row>
    <row r="43" ht="11.25">
      <c r="A43" s="80" t="s">
        <v>337</v>
      </c>
    </row>
    <row r="46" ht="13.5" customHeight="1">
      <c r="A46" s="82" t="s">
        <v>489</v>
      </c>
    </row>
    <row r="47" ht="22.5">
      <c r="A47" s="82" t="s">
        <v>430</v>
      </c>
    </row>
    <row r="48" spans="1:3" ht="12" thickBot="1">
      <c r="A48" s="82" t="s">
        <v>16</v>
      </c>
      <c r="B48" s="9">
        <v>23.3</v>
      </c>
      <c r="C48" s="9">
        <v>17</v>
      </c>
    </row>
    <row r="49" spans="2:3" ht="12" thickTop="1">
      <c r="B49" s="282"/>
      <c r="C49" s="282"/>
    </row>
    <row r="51" spans="2:3" ht="11.25">
      <c r="B51" s="33" t="s">
        <v>152</v>
      </c>
      <c r="C51" s="33" t="s">
        <v>152</v>
      </c>
    </row>
    <row r="52" spans="1:3" ht="11.25">
      <c r="A52" s="82" t="s">
        <v>339</v>
      </c>
      <c r="B52" s="88">
        <v>-153579</v>
      </c>
      <c r="C52" s="88">
        <v>-177469</v>
      </c>
    </row>
    <row r="53" spans="1:3" ht="11.25">
      <c r="A53" s="82" t="s">
        <v>101</v>
      </c>
      <c r="B53" s="88">
        <v>7533</v>
      </c>
      <c r="C53" s="88">
        <v>-6595</v>
      </c>
    </row>
    <row r="54" spans="1:3" ht="11.25">
      <c r="A54" s="131" t="s">
        <v>323</v>
      </c>
      <c r="B54" s="88">
        <v>0</v>
      </c>
      <c r="C54" s="88">
        <v>75660</v>
      </c>
    </row>
    <row r="55" spans="1:3" ht="11.25">
      <c r="A55" s="82" t="s">
        <v>425</v>
      </c>
      <c r="B55" s="88">
        <v>20411</v>
      </c>
      <c r="C55" s="88">
        <v>6917</v>
      </c>
    </row>
    <row r="56" spans="1:3" ht="11.25">
      <c r="A56" s="82" t="s">
        <v>433</v>
      </c>
      <c r="B56" s="88">
        <v>-3041</v>
      </c>
      <c r="C56" s="88">
        <v>8130</v>
      </c>
    </row>
    <row r="57" spans="1:3" ht="23.25" thickBot="1">
      <c r="A57" s="80" t="s">
        <v>336</v>
      </c>
      <c r="B57" s="109">
        <v>-128676</v>
      </c>
      <c r="C57" s="109">
        <v>-93357</v>
      </c>
    </row>
    <row r="58" ht="12" thickTop="1"/>
    <row r="60" ht="11.25">
      <c r="A60" s="80" t="s">
        <v>338</v>
      </c>
    </row>
    <row r="61" ht="33.75">
      <c r="A61" s="82" t="s">
        <v>431</v>
      </c>
    </row>
    <row r="62" spans="2:3" ht="12" thickBot="1">
      <c r="B62" s="9">
        <v>22.4</v>
      </c>
      <c r="C62" s="9">
        <v>16.7</v>
      </c>
    </row>
    <row r="63" ht="12" thickTop="1"/>
    <row r="65" spans="2:3" ht="11.25">
      <c r="B65" s="33" t="s">
        <v>152</v>
      </c>
      <c r="C65" s="33" t="s">
        <v>152</v>
      </c>
    </row>
    <row r="66" spans="1:3" ht="11.25">
      <c r="A66" s="82" t="s">
        <v>421</v>
      </c>
      <c r="B66" s="88">
        <v>-153579</v>
      </c>
      <c r="C66" s="88">
        <v>-177469</v>
      </c>
    </row>
    <row r="67" spans="1:3" ht="11.25">
      <c r="A67" s="82" t="s">
        <v>101</v>
      </c>
      <c r="B67" s="88">
        <v>7533</v>
      </c>
      <c r="C67" s="88">
        <v>-6595</v>
      </c>
    </row>
    <row r="68" spans="1:3" ht="11.25">
      <c r="A68" s="131" t="s">
        <v>323</v>
      </c>
      <c r="B68" s="88">
        <v>0</v>
      </c>
      <c r="C68" s="88">
        <v>75660</v>
      </c>
    </row>
    <row r="69" spans="1:3" ht="11.25">
      <c r="A69" s="82" t="s">
        <v>425</v>
      </c>
      <c r="B69" s="88">
        <v>20411</v>
      </c>
      <c r="C69" s="88">
        <v>15047</v>
      </c>
    </row>
    <row r="70" spans="1:3" ht="11.25">
      <c r="A70" s="82" t="s">
        <v>432</v>
      </c>
      <c r="B70" s="88">
        <v>1956.01</v>
      </c>
      <c r="C70" s="88">
        <v>1885</v>
      </c>
    </row>
    <row r="71" spans="1:3" ht="12" thickBot="1">
      <c r="A71" s="80" t="s">
        <v>209</v>
      </c>
      <c r="B71" s="109">
        <v>-123678.99</v>
      </c>
      <c r="C71" s="109">
        <v>-91472</v>
      </c>
    </row>
    <row r="72" ht="12" thickTop="1"/>
    <row r="73" ht="11.25">
      <c r="A73" s="1"/>
    </row>
    <row r="74" ht="56.25">
      <c r="A74" s="82" t="s">
        <v>532</v>
      </c>
    </row>
    <row r="75" ht="22.5">
      <c r="A75" s="82" t="s">
        <v>490</v>
      </c>
    </row>
  </sheetData>
  <printOptions horizontalCentered="1"/>
  <pageMargins left="0.7480314960629921" right="0.7480314960629921" top="0.5511811023622047" bottom="0.5118110236220472" header="0.5118110236220472" footer="0.5118110236220472"/>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Investec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TChetty1</dc:creator>
  <cp:keywords/>
  <dc:description/>
  <cp:lastModifiedBy>nngcanga</cp:lastModifiedBy>
  <cp:lastPrinted>2006-11-15T18:57:53Z</cp:lastPrinted>
  <dcterms:created xsi:type="dcterms:W3CDTF">2003-11-13T08:23:15Z</dcterms:created>
  <dcterms:modified xsi:type="dcterms:W3CDTF">2007-01-12T10:18:54Z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139436664</vt:i4>
  </property>
  <property fmtid="{D5CDD505-2E9C-101B-9397-08002B2CF9AE}" pid="3" name="_EmailSubject">
    <vt:lpwstr>will discuss later</vt:lpwstr>
  </property>
  <property fmtid="{D5CDD505-2E9C-101B-9397-08002B2CF9AE}" pid="4" name="_AuthorEmail">
    <vt:lpwstr>UMunitich@investec.co.za</vt:lpwstr>
  </property>
  <property fmtid="{D5CDD505-2E9C-101B-9397-08002B2CF9AE}" pid="5" name="_AuthorEmailDisplayName">
    <vt:lpwstr>Ursula Nobrega (Munitich)</vt:lpwstr>
  </property>
  <property fmtid="{D5CDD505-2E9C-101B-9397-08002B2CF9AE}" pid="6" name="_NewReviewCycle">
    <vt:lpwstr/>
  </property>
  <property fmtid="{D5CDD505-2E9C-101B-9397-08002B2CF9AE}" pid="7" name="_PreviousAdHocReviewCycleID">
    <vt:i4>-713165077</vt:i4>
  </property>
  <property fmtid="{D5CDD505-2E9C-101B-9397-08002B2CF9AE}" pid="8" name="_ReviewingToolsShownOnce">
    <vt:lpwstr/>
  </property>
</Properties>
</file>